
<file path=[Content_Types].xml><?xml version="1.0" encoding="utf-8"?>
<Types xmlns="http://schemas.openxmlformats.org/package/2006/content-types">
  <Default Extension="AC2AB2B0" ContentType="image/png"/>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24226"/>
  <mc:AlternateContent xmlns:mc="http://schemas.openxmlformats.org/markup-compatibility/2006">
    <mc:Choice Requires="x15">
      <x15ac:absPath xmlns:x15ac="http://schemas.microsoft.com/office/spreadsheetml/2010/11/ac" url="S:\110-CEAGRE\110.25-DPRSG\110.25.7-SMA\110.25.7.3-BTE\Joanna\B25-04771_TX upgrade armoire contrôle bât 41.07\2- DCE\B25-04771-JE dépôt PLACE\Documents administratifs\"/>
    </mc:Choice>
  </mc:AlternateContent>
  <xr:revisionPtr revIDLastSave="0" documentId="13_ncr:1_{911387A4-5C79-48C6-AE44-A22366B35154}" xr6:coauthVersionLast="47" xr6:coauthVersionMax="47" xr10:uidLastSave="{00000000-0000-0000-0000-000000000000}"/>
  <bookViews>
    <workbookView xWindow="28680" yWindow="-120" windowWidth="29040" windowHeight="15840" activeTab="1" xr2:uid="{8FD33176-D99C-400B-BD31-FC4422283C20}"/>
  </bookViews>
  <sheets>
    <sheet name="Page garde" sheetId="2" r:id="rId1"/>
    <sheet name="DPGF REGULATION" sheetId="1"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s>
  <definedNames>
    <definedName name="____ITS5">[1]EWS2!$D$5,[1]EWS2!$AG$6:$AJ$19</definedName>
    <definedName name="___CUM02">OFFSET(OFFSET([2]Tableau1!$BJ$1,5,0,1,1),0,0,COUNTA([2]Tableau1!$BJ:$BJ),1)</definedName>
    <definedName name="___CUM05">OFFSET(OFFSET([2]Tableau1!$BK$1,5,0,1,1),0,0,COUNTA([2]Tableau1!$BK:$BK),1)</definedName>
    <definedName name="___CUM1">OFFSET(OFFSET([2]Tableau1!$BL$1,5,0,1,1),0,0,COUNTA([2]Tableau1!$BL:$BL),1)</definedName>
    <definedName name="___CUM5">OFFSET(OFFSET([2]Tableau1!$BM$1,5,0,1,1),0,0,COUNTA([2]Tableau1!$BM:$BM),1)</definedName>
    <definedName name="___ITS5">[1]EWS2!$D$5,[1]EWS2!$AG$6:$AJ$19</definedName>
    <definedName name="___NB01">OFFSET(OFFSET('[3]feuille mesures'!#REF!,1,0,1,1),0,0,COUNTA('[3]feuille mesures'!#REF!),1)</definedName>
    <definedName name="___NB05">OFFSET(OFFSET('[3]feuille mesures'!#REF!,1,0,1,1),0,0,COUNTA('[3]feuille mesures'!#REF!),1)</definedName>
    <definedName name="__CUM02">OFFSET(OFFSET([2]Tableau1!$BJ$1,5,0,1,1),0,0,COUNTA([2]Tableau1!$BJ:$BJ),1)</definedName>
    <definedName name="__CUM05">OFFSET(OFFSET([2]Tableau1!$BK$1,5,0,1,1),0,0,COUNTA([2]Tableau1!$BK:$BK),1)</definedName>
    <definedName name="__CUM1">OFFSET(OFFSET([2]Tableau1!$BL$1,5,0,1,1),0,0,COUNTA([2]Tableau1!$BL:$BL),1)</definedName>
    <definedName name="__CUM5">OFFSET(OFFSET([2]Tableau1!$BM$1,5,0,1,1),0,0,COUNTA([2]Tableau1!$BM:$BM),1)</definedName>
    <definedName name="__ITS5">[1]EWS2!$D$5,[1]EWS2!$AG$6:$AJ$19</definedName>
    <definedName name="__NB01">OFFSET(OFFSET(#REF!,1,0,1,1),0,0,COUNTA(#REF!),1)</definedName>
    <definedName name="__NB05">OFFSET(OFFSET(#REF!,1,0,1,1),0,0,COUNTA(#REF!),1)</definedName>
    <definedName name="_01_09_1998">#REF!</definedName>
    <definedName name="_01_10_1998">#REF!</definedName>
    <definedName name="_CUM02">OFFSET(OFFSET([2]Tableau1!$BJ$1,5,0,1,1),0,0,COUNTA([2]Tableau1!$BJ:$BJ),1)</definedName>
    <definedName name="_CUM05">OFFSET(OFFSET([2]Tableau1!$BK$1,5,0,1,1),0,0,COUNTA([2]Tableau1!$BK:$BK),1)</definedName>
    <definedName name="_CUM1">OFFSET(OFFSET([2]Tableau1!$BL$1,5,0,1,1),0,0,COUNTA([2]Tableau1!$BL:$BL),1)</definedName>
    <definedName name="_CUM5">OFFSET(OFFSET([2]Tableau1!$BM$1,5,0,1,1),0,0,COUNTA([2]Tableau1!$BM:$BM),1)</definedName>
    <definedName name="_NB01">OFFSET(OFFSET(#REF!,1,0,1,1),0,0,COUNTA(#REF!),1)</definedName>
    <definedName name="_NB05">OFFSET(OFFSET(#REF!,1,0,1,1),0,0,COUNTA(#REF!),1)</definedName>
    <definedName name="_Toc115168068" localSheetId="1">'DPGF REGULATION'!$B$98</definedName>
    <definedName name="_Toc157787882" localSheetId="1">'DPGF REGULATION'!$B$161</definedName>
    <definedName name="_Toc203569090" localSheetId="1">'DPGF REGULATION'!$B$211</definedName>
    <definedName name="_Toc20917912" localSheetId="1">'DPGF REGULATION'!#REF!</definedName>
    <definedName name="_Toc20918218" localSheetId="1">'DPGF REGULATION'!#REF!</definedName>
    <definedName name="_Toc20918242" localSheetId="1">'DPGF REGULATION'!#REF!</definedName>
    <definedName name="_Toc20918243" localSheetId="1">'DPGF REGULATION'!#REF!</definedName>
    <definedName name="_Toc20918251" localSheetId="1">'DPGF REGULATION'!#REF!</definedName>
    <definedName name="_Toc211012701" localSheetId="1">'DPGF REGULATION'!#REF!</definedName>
    <definedName name="_Toc211012773" localSheetId="1">'DPGF REGULATION'!$B$42</definedName>
    <definedName name="_Toc498006566" localSheetId="1">'DPGF REGULATION'!$B$128</definedName>
    <definedName name="_Toc498006576" localSheetId="1">'DPGF REGULATION'!$B$140</definedName>
    <definedName name="_Toc498006591" localSheetId="1">'DPGF REGULATION'!#REF!</definedName>
    <definedName name="_Toc529365113" localSheetId="1">'DPGF REGULATION'!$B$142</definedName>
    <definedName name="_Toc529365200" localSheetId="1">'DPGF REGULATION'!#REF!</definedName>
    <definedName name="AA">#REF!</definedName>
    <definedName name="AQ">[4]!Menu</definedName>
    <definedName name="b">[5]!Button13_QuandClic</definedName>
    <definedName name="_xlnm.Database">#REF!</definedName>
    <definedName name="bb">[5]!Button16_QuandClic</definedName>
    <definedName name="bff">[5]!Button17_QuandClic</definedName>
    <definedName name="bil">#N/A</definedName>
    <definedName name="bile" localSheetId="0" hidden="1">{#N/A,#N/A,FALSE,"Plan"}</definedName>
    <definedName name="bile" hidden="1">{#N/A,#N/A,FALSE,"Plan"}</definedName>
    <definedName name="bili" localSheetId="0" hidden="1">{#N/A,#N/A,FALSE,"Plan"}</definedName>
    <definedName name="bili" hidden="1">{#N/A,#N/A,FALSE,"Plan"}</definedName>
    <definedName name="Button10_QuandClic">[6]!Button10_QuandClic</definedName>
    <definedName name="Button11_QuandClic">[6]!Button11_QuandClic</definedName>
    <definedName name="Button12_QuandClic">[6]!Button12_QuandClic</definedName>
    <definedName name="Button13_QuandClic">[6]!Button13_QuandClic</definedName>
    <definedName name="Button16_QuandClic">[6]!Button16_QuandClic</definedName>
    <definedName name="Button17_QuandClic">[6]!Button17_QuandClic</definedName>
    <definedName name="Button41_QuandClic">#N/A</definedName>
    <definedName name="Carto">[7]!Carto</definedName>
    <definedName name="CL">OFFSET(OFFSET(#REF!,1,0,1,1),0,0,COUNTA(#REF!),1)</definedName>
    <definedName name="CL012DB">#REF!,#REF!,#REF!,#REF!,#REF!,#REF!,#REF!,#REF!</definedName>
    <definedName name="CL012DB2">#REF!,#REF!,#REF!,#REF!,#REF!,#REF!</definedName>
    <definedName name="classe" localSheetId="0" hidden="1">{#N/A,#N/A,FALSE,"Plan"}</definedName>
    <definedName name="classe" hidden="1">{#N/A,#N/A,FALSE,"Plan"}</definedName>
    <definedName name="classe1287">#N/A</definedName>
    <definedName name="CLO12DG">#REF!,#REF!,#REF!,#REF!,#REF!,#REF!,#REF!,#REF!</definedName>
    <definedName name="CMPNORDDB">[8]CMP2!$E$4,[8]CMP2!$Z$20:$AM$35,[8]CMP2!$AC$9:$AM$14,[8]CMP2!$AJ$15:$AM$19,[8]CMP2!$AL$4:$AN$9</definedName>
    <definedName name="CMPNORDDG">[8]CMP2!$E$4,[8]CMP2!$AA$4:$AK$8,[8]CMP2!$AA$9:$AB$19,[8]CMP2!$Z$17:$Z$19,[8]CMP2!$AC$15:$AI$19,[8]CMP2!$AN$10:$AN$36,[8]CMP2!$AO$4:$AP$35</definedName>
    <definedName name="CMPSUDDB">[8]CMP2!$E$4,[8]CMP2!$F$9:$T$14,[8]CMP2!$M$15:$N$35,[8]CMP2!$E$20:$U$23,[8]CMP2!$Q$24:$R$35,[8]CMP2!$H$24:$I$35,[8]CMP2!$L$24:$L$35</definedName>
    <definedName name="CMPSUDDG">[8]CMP2!$E$4,[8]CMP2!$E$4:$T$8,[8]CMP2!$E$9:$E$19,[8]CMP2!$F$15:$L$19,[8]CMP2!$O$15:$U$19,[8]CMP2!$E$24:$G$35,[8]CMP2!$J$24:$K$35</definedName>
    <definedName name="CMPSUDDG2">[8]CMP2!$E$4,[8]CMP2!$O$24:$P$35,[8]CMP2!$S$24:$T$35</definedName>
    <definedName name="CODELOT">#REF!</definedName>
    <definedName name="Couloir">[9]EWS11!$B$7,[9]EWS11!$H$7:$K$8,[9]EWS11!$H$9:$J$16,[9]EWS11!$K$13:$K$16,[9]EWS11!$L$14:$AJ$16</definedName>
    <definedName name="CoulRecyc">[10]!CoulRecyc</definedName>
    <definedName name="CoulRecycBad">[11]!CoulRecycBad</definedName>
    <definedName name="CoulRecycFab2">[12]!CoulRecycFab2</definedName>
    <definedName name="CUDB">#REF!,#REF!,#REF!,#REF!,#REF!,#REF!</definedName>
    <definedName name="CUDG">[13]CARTO!$B$16,[13]CARTO!$W$22:$AG$28,[13]CARTO!$AI$22:$AK$22,[13]CARTO!$AD$29:$AG$29,[13]CARTO!$AG$30:$AG$34,[13]CARTO!$AH$23:$AM$34,[13]CARTO!$Y$29:$AF$34</definedName>
    <definedName name="CUMTPS">OFFSET(OFFSET([2]Tableau1!$BN$1,5,0,1,1),0,0,COUNTA([2]Tableau1!$BN:$BN),1)</definedName>
    <definedName name="CUMVOL">OFFSET(OFFSET(#REF!,1,0,1,1),0,0,COUNTA(#REF!),1)</definedName>
    <definedName name="d">#REF!</definedName>
    <definedName name="d1___48_mm">#REF!</definedName>
    <definedName name="d2___202_mm">#REF!</definedName>
    <definedName name="d3___481_mm">#REF!</definedName>
    <definedName name="d4__1018_mm">#REF!</definedName>
    <definedName name="d5___1297_mm">#REF!</definedName>
    <definedName name="d6___1452_mm">#REF!</definedName>
    <definedName name="data">#REF!</definedName>
    <definedName name="Database">#REF!</definedName>
    <definedName name="databse1">#REF!</definedName>
    <definedName name="Date">#REF!</definedName>
    <definedName name="DATEVALEUR">#REF!</definedName>
    <definedName name="db">#REF!,#REF!,#REF!,#REF!,#REF!,#REF!</definedName>
    <definedName name="DBDG">#REF!,#REF!,#REF!,#REF!,#REF!,#REF!,#REF!,#REF!</definedName>
    <definedName name="DBDG2">#REF!,#REF!,#REF!</definedName>
    <definedName name="dg">#REF!,#REF!</definedName>
    <definedName name="DGb">#REF!,#REF!,#REF!</definedName>
    <definedName name="do" localSheetId="0" hidden="1">{#N/A,#N/A,FALSE,"Plan"}</definedName>
    <definedName name="do" hidden="1">{#N/A,#N/A,FALSE,"Plan"}</definedName>
    <definedName name="doigtgris">#REF!,#REF!</definedName>
    <definedName name="e">#REF!,#REF!</definedName>
    <definedName name="es">#REF!,#REF!,#REF!,#REF!,#REF!</definedName>
    <definedName name="ess">#REF!,#REF!</definedName>
    <definedName name="essa">#REF!,#REF!,#REF!</definedName>
    <definedName name="essai">[8]EWS2!$D$5,[8]EWS2!$O$5:$AB$17,[8]EWS2!$AC$14:$AG$17,[8]EWS2!$AE$5:$AG$13,[8]EWS2!$AJ$6:$AM$17</definedName>
    <definedName name="ESSS2">#REF!</definedName>
    <definedName name="EWS">#REF!,#REF!</definedName>
    <definedName name="f">[14]!Carto</definedName>
    <definedName name="FABDB">[13]CARTO!$B$16,[13]CARTO!$S$35:$AK$39,[13]CARTO!$S$40:$V$66,[13]CARTO!$W$52:$AK$56</definedName>
    <definedName name="fd">[5]!Button11_QuandClic</definedName>
    <definedName name="ff">#N/A</definedName>
    <definedName name="fgdft">#N/A</definedName>
    <definedName name="Fiab">[9]EWS11!$B$7,[9]EWS11!$V$14:$AJ$28</definedName>
    <definedName name="FIABILITE">[8]EWS1!$B$7,[8]EWS1!$V$17:$AK$28</definedName>
    <definedName name="Fiabilité">[15]CARTO!$B$7,[15]CARTO!$V$17:$AJ$28</definedName>
    <definedName name="foigtblanc">#REF!,#REF!,#REF!,#REF!,#REF!,#REF!</definedName>
    <definedName name="gdr" localSheetId="0" hidden="1">{#N/A,#N/A,FALSE,"Plan"}</definedName>
    <definedName name="gdr" hidden="1">{#N/A,#N/A,FALSE,"Plan"}</definedName>
    <definedName name="gg" localSheetId="0" hidden="1">{#N/A,#N/A,FALSE,"Plan"}</definedName>
    <definedName name="gg" hidden="1">{#N/A,#N/A,FALSE,"Plan"}</definedName>
    <definedName name="gh" localSheetId="0" hidden="1">{#N/A,#N/A,FALSE,"Plan"}</definedName>
    <definedName name="gh" hidden="1">{#N/A,#N/A,FALSE,"Plan"}</definedName>
    <definedName name="GRA">[16]!Button16_QuandClic</definedName>
    <definedName name="GRIOUT">[17]CARTO!$E$4,[17]CARTO!$E$4:$T$8,[17]CARTO!$E$9:$E$19,[17]CARTO!$F$15:$L$19,[17]CARTO!$O$15:$T$19,[17]CARTO!$U$17:$U$19</definedName>
    <definedName name="hd">[18]!CoulRecyc</definedName>
    <definedName name="HEURE">OFFSET(OFFSET(#REF!,1,0,1,1),0,0,COUNTA(#REF!),1)</definedName>
    <definedName name="hj">[19]!OptionButton2_Click</definedName>
    <definedName name="hjh" localSheetId="0" hidden="1">{#N/A,#N/A,FALSE,"Plan"}</definedName>
    <definedName name="hjh" hidden="1">{#N/A,#N/A,FALSE,"Plan"}</definedName>
    <definedName name="ih">[20]!CoulRecycFab2</definedName>
    <definedName name="isa">#N/A</definedName>
    <definedName name="jh">[19]!OptionButton3_Click</definedName>
    <definedName name="llkjlkjlk">#REF!</definedName>
    <definedName name="maite" localSheetId="0" hidden="1">{#N/A,#N/A,FALSE,"Plan"}</definedName>
    <definedName name="maite" hidden="1">{#N/A,#N/A,FALSE,"Plan"}</definedName>
    <definedName name="MARQUAGE">[9]EWS11!$B$7,[9]EWS11!$B$13:$G$18</definedName>
    <definedName name="Menu">[21]!Menu</definedName>
    <definedName name="Mesures">[22]BL!#REF!</definedName>
    <definedName name="Mesures_divers">[22]BL!#REF!</definedName>
    <definedName name="N">#REF!</definedName>
    <definedName name="nabil" localSheetId="0" hidden="1">{#N/A,#N/A,FALSE,"Plan"}</definedName>
    <definedName name="nabil" hidden="1">{#N/A,#N/A,FALSE,"Plan"}</definedName>
    <definedName name="nbnhbjhgjhghjg" localSheetId="0" hidden="1">{#N/A,#N/A,FALSE,"Plan"}</definedName>
    <definedName name="nbnhbjhgjhghjg" hidden="1">{#N/A,#N/A,FALSE,"Plan"}</definedName>
    <definedName name="ni" localSheetId="0" hidden="1">{#N/A,#N/A,FALSE,"Plan"}</definedName>
    <definedName name="ni" hidden="1">{#N/A,#N/A,FALSE,"Plan"}</definedName>
    <definedName name="nil">#N/A</definedName>
    <definedName name="njkl" localSheetId="0" hidden="1">{#N/A,#N/A,FALSE,"Plan"}</definedName>
    <definedName name="njkl" hidden="1">{#N/A,#N/A,FALSE,"Plan"}</definedName>
    <definedName name="open1">[10]!open1</definedName>
    <definedName name="OptionButton1_Click">[23]!OptionButton1_Click</definedName>
    <definedName name="OptionButton2_Click">[23]!OptionButton2_Click</definedName>
    <definedName name="OptionButton3_Click">[23]!OptionButton3_Click</definedName>
    <definedName name="P">#REF!,#REF!,#REF!</definedName>
    <definedName name="page1" localSheetId="0" hidden="1">{#N/A,#N/A,FALSE,"Plan"}</definedName>
    <definedName name="page1" hidden="1">{#N/A,#N/A,FALSE,"Plan"}</definedName>
    <definedName name="pap" localSheetId="0" hidden="1">{#N/A,#N/A,FALSE,"Plan"}</definedName>
    <definedName name="pap" hidden="1">{#N/A,#N/A,FALSE,"Plan"}</definedName>
    <definedName name="Programmation">[22]BL!#REF!</definedName>
    <definedName name="Programme_Bactéries">[22]BL!#REF!</definedName>
    <definedName name="Programme_vibrations">[22]BL!#REF!</definedName>
    <definedName name="RCF">"Groupe 534"</definedName>
    <definedName name="RECLAIM">[9]EWS11!$B$7,[9]EWS11!$B$7:$G$12</definedName>
    <definedName name="Remarque">[7]!Remarque</definedName>
    <definedName name="res">#N/A</definedName>
    <definedName name="Reset">[24]!Reset</definedName>
    <definedName name="SASHAB">[9]EWS11!$B$7,[9]EWS11!$B$19:$G$28,[9]EWS11!$H$20:$M$28,[9]EWS11!$H$17:$M$19</definedName>
    <definedName name="Sauvegarde">[7]!Sauvegarde</definedName>
    <definedName name="sdsdsds">#REF!</definedName>
    <definedName name="Sonde">"Groupe 535"</definedName>
    <definedName name="steph" localSheetId="0" hidden="1">{#N/A,#N/A,FALSE,"Plan"}</definedName>
    <definedName name="steph" hidden="1">{#N/A,#N/A,FALSE,"Plan"}</definedName>
    <definedName name="STORE">[9]EWS11!$B$7,[9]EWS11!$N$17:$P$28</definedName>
    <definedName name="TAUXTVA1">#REF!</definedName>
    <definedName name="TAUXTVA2">#REF!</definedName>
    <definedName name="TAUXTVA3">#REF!</definedName>
    <definedName name="TAUXTVA4">#REF!</definedName>
    <definedName name="TEMOIN">[25]EWS!$B$7,[25]EWS!$Q$17:$U$28</definedName>
    <definedName name="TITREDOC">#REF!</definedName>
    <definedName name="TITREDOSSIER">#REF!</definedName>
    <definedName name="TITRELOT">#REF!</definedName>
    <definedName name="trt">[5]!Button10_QuandClic</definedName>
    <definedName name="ty">[26]!Menu</definedName>
    <definedName name="u">[19]!OptionButton1_Click</definedName>
    <definedName name="ù" localSheetId="0" hidden="1">{#N/A,#N/A,FALSE,"Plan"}</definedName>
    <definedName name="ù" hidden="1">{#N/A,#N/A,FALSE,"Plan"}</definedName>
    <definedName name="uèk">[27]!Reset</definedName>
    <definedName name="uy">[14]!Remarque</definedName>
    <definedName name="Va">OFFSET(OFFSET([28]Tableau1!$H$1,1,0,1,1),COUNTA([28]Tableau1!$H:$H)-11,0,10,1)</definedName>
    <definedName name="vbbv">[5]!Button12_QuandClic</definedName>
    <definedName name="vhnvc">#REF!</definedName>
    <definedName name="vv">#N/A</definedName>
    <definedName name="Vxy">OFFSET(OFFSET([28]Tableau1!$G$1,1,0,1,1),COUNTA([28]Tableau1!$G:$G)-11,0,10,1)</definedName>
    <definedName name="Vz">OFFSET(OFFSET([28]Tableau1!$I$1,1,0,1,1),COUNTA([28]Tableau1!$I:$I)-11,0,10,1)</definedName>
    <definedName name="wrn.pierre1." localSheetId="0" hidden="1">{#N/A,#N/A,FALSE,"Plan"}</definedName>
    <definedName name="wrn.pierre1." hidden="1">{#N/A,#N/A,FALSE,"Plan"}</definedName>
    <definedName name="xgmkhgug">[29]!CoulRecycBad</definedName>
    <definedName name="y">[18]!open1</definedName>
    <definedName name="yh">[14]!Sauvegarde</definedName>
    <definedName name="yy" localSheetId="0" hidden="1">{#N/A,#N/A,FALSE,"Plan"}</definedName>
    <definedName name="yy" hidden="1">{#N/A,#N/A,FALSE,"Plan"}</definedName>
    <definedName name="_xlnm.Print_Area" localSheetId="1">'DPGF REGULATION'!$A$1:$G$231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G229" i="1" l="1"/>
  <c r="G41" i="1"/>
  <c r="G40" i="1"/>
  <c r="G199" i="1"/>
  <c r="G198" i="1"/>
  <c r="G197" i="1"/>
  <c r="G196" i="1"/>
  <c r="G195" i="1"/>
  <c r="G218" i="1"/>
  <c r="G35" i="1" l="1"/>
  <c r="G36" i="1"/>
  <c r="G37" i="1"/>
  <c r="G38" i="1"/>
  <c r="G39" i="1"/>
  <c r="G42" i="1"/>
  <c r="G43" i="1"/>
  <c r="G44"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64" i="1"/>
  <c r="G165" i="1"/>
  <c r="G166" i="1"/>
  <c r="G167" i="1"/>
  <c r="G168" i="1"/>
  <c r="G169" i="1"/>
  <c r="G170" i="1"/>
  <c r="G171" i="1"/>
  <c r="G172" i="1"/>
  <c r="G173" i="1"/>
  <c r="G174" i="1"/>
  <c r="G175" i="1"/>
  <c r="G176" i="1"/>
  <c r="G177" i="1"/>
  <c r="G178" i="1"/>
  <c r="G179" i="1"/>
  <c r="G180" i="1"/>
  <c r="G181" i="1"/>
  <c r="G182" i="1"/>
  <c r="G183" i="1"/>
  <c r="G187" i="1"/>
  <c r="G188" i="1"/>
  <c r="G189" i="1"/>
  <c r="G190" i="1"/>
  <c r="G191" i="1"/>
  <c r="G192" i="1"/>
  <c r="G201" i="1"/>
  <c r="G203" i="1"/>
  <c r="G205" i="1"/>
  <c r="G206" i="1"/>
  <c r="G207" i="1"/>
  <c r="G208" i="1"/>
  <c r="G209" i="1"/>
  <c r="G210" i="1"/>
  <c r="G211" i="1"/>
  <c r="G213" i="1"/>
  <c r="G214" i="1"/>
  <c r="G215" i="1"/>
  <c r="G216" i="1"/>
  <c r="G217" i="1"/>
  <c r="G220" i="1"/>
  <c r="G221" i="1"/>
  <c r="G222" i="1"/>
  <c r="G230" i="1" s="1"/>
  <c r="G223" i="1"/>
  <c r="G224" i="1"/>
  <c r="G225" i="1"/>
  <c r="G226" i="1"/>
  <c r="G228" i="1" l="1"/>
  <c r="G23" i="1"/>
  <c r="G24" i="1"/>
  <c r="G25" i="1"/>
  <c r="G26" i="1"/>
  <c r="G27" i="1"/>
  <c r="G28" i="1"/>
  <c r="G29" i="1"/>
  <c r="G30" i="1"/>
  <c r="G31" i="1"/>
  <c r="G32" i="1"/>
  <c r="G33" i="1"/>
  <c r="G34" i="1"/>
  <c r="G231" i="1" l="1"/>
</calcChain>
</file>

<file path=xl/sharedStrings.xml><?xml version="1.0" encoding="utf-8"?>
<sst xmlns="http://schemas.openxmlformats.org/spreadsheetml/2006/main" count="353" uniqueCount="230">
  <si>
    <t>REMARQUES IMPORTANTES</t>
  </si>
  <si>
    <t>Le présent devis quantitatif est le complément du devis descriptif CCTP. Toutes les prestations seront dues conformément aux prescriptions et définitions du CCTP. L’Entreprise doit se reporter aux articles du CCTP pour obtenir une définition complète des prestations.</t>
  </si>
  <si>
    <t>Il appartient à l'Entrepreneur de vérifier toutes les quantités y figurant et de compléter s'il le juge utile l'énumération des prestations afin de prévoir l'ensemble des travaux lui incombant, ainsi que toutes les sujétions et plus-values nécessaires à l'achèvement complet des ouvrages conformément aux règles de l'art.</t>
  </si>
  <si>
    <t>L'entreprise s’engage sur un prix global et forfaitaire. Les erreurs ou omissions constatées ne donneront lieu à aucune modification du forfait.</t>
  </si>
  <si>
    <t>L'Entrepreneur est tenu de répondre obligatoirement suivant l'ordre et l'énumération des articles du présent devis quantitatif.</t>
  </si>
  <si>
    <r>
      <t xml:space="preserve">Les marques et types de matériels proposés par l'Entreprise seront précisés </t>
    </r>
    <r>
      <rPr>
        <sz val="9"/>
        <color theme="1"/>
        <rFont val="Tahoma"/>
        <family val="2"/>
      </rPr>
      <t>en rouge si</t>
    </r>
    <r>
      <rPr>
        <sz val="9"/>
        <rFont val="Tahoma"/>
        <family val="2"/>
      </rPr>
      <t xml:space="preserve"> ils diffèrent de ceux annonçés dans le présent bordereau.</t>
    </r>
  </si>
  <si>
    <t>Les manutentions de matériels à emmener ou à évacuer sont à la charge du titulaire du présent lot. 
Celui-ci devra donc prendre en compte tous les moyens de levage, de manutention et de transport dans sa prestation.</t>
  </si>
  <si>
    <t>Le soumissionnaire peut, si il le juge nécessaire, ajouter des postes à ceux prévus. Ils seront alors ajoutés à la suite. Ils ne remplaceront pas de poste(s) existant(s) inutilisé(s).</t>
  </si>
  <si>
    <t>Les montants indiqués en colonne "prix unitaires" et "prix total" sont exprimés en Euros hors taxes.</t>
  </si>
  <si>
    <t>§ CCTP</t>
  </si>
  <si>
    <t>Désignation</t>
  </si>
  <si>
    <t>Unité</t>
  </si>
  <si>
    <t>Quantité</t>
  </si>
  <si>
    <t>Prix unitaire HT</t>
  </si>
  <si>
    <t>Prix total HT</t>
  </si>
  <si>
    <t>Fabrication, pose et raccordement électrique conformément au CCTP</t>
  </si>
  <si>
    <t>ens</t>
  </si>
  <si>
    <t>pm</t>
  </si>
  <si>
    <t>u</t>
  </si>
  <si>
    <t>RECAPITULATIF DE L'OFFRE</t>
  </si>
  <si>
    <t>MONTANT TOTAL HT</t>
  </si>
  <si>
    <t>ETUDES D’EXECUTIONS - DOE</t>
  </si>
  <si>
    <t xml:space="preserve">COMPOSITION DES ARMOIRES ELECTRIQUES </t>
  </si>
  <si>
    <t>ARM_CH_41.01</t>
  </si>
  <si>
    <t>ARM_TH_41.01</t>
  </si>
  <si>
    <t>ARM_TH_41.02</t>
  </si>
  <si>
    <t>ARM_CGP_41.02</t>
  </si>
  <si>
    <t>Automate Honeywell ControlEdge HC900 ou équivalent</t>
  </si>
  <si>
    <t xml:space="preserve">Alimentations 24V DC type SIEMENS SITOP ou PULS ou équivalent </t>
  </si>
  <si>
    <t>Relai de sécurité</t>
  </si>
  <si>
    <t xml:space="preserve"> IHM TACTILE</t>
  </si>
  <si>
    <t>idem</t>
  </si>
  <si>
    <t>CEA LETI</t>
  </si>
  <si>
    <t>DPGF</t>
  </si>
  <si>
    <t>(Décomposition du Prix Global et Forfaitaire)</t>
  </si>
  <si>
    <t>LOT</t>
  </si>
  <si>
    <t>MAITRE D'OUVRAGE</t>
  </si>
  <si>
    <t>---</t>
  </si>
  <si>
    <t>MAITRE D'ŒUVRE</t>
  </si>
  <si>
    <t>REVISION DU DOCUMENT</t>
  </si>
  <si>
    <t>Indice</t>
  </si>
  <si>
    <t>Date</t>
  </si>
  <si>
    <t>Pages</t>
  </si>
  <si>
    <t>Objet</t>
  </si>
  <si>
    <t>Etabli</t>
  </si>
  <si>
    <t>Contrôlé</t>
  </si>
  <si>
    <t>Approuvé</t>
  </si>
  <si>
    <t>Nom - Visa</t>
  </si>
  <si>
    <t>A</t>
  </si>
  <si>
    <t>Toutes</t>
  </si>
  <si>
    <t>Création</t>
  </si>
  <si>
    <t>APPROBATION CLIENT</t>
  </si>
  <si>
    <t xml:space="preserve">Nom </t>
  </si>
  <si>
    <t>Visa</t>
  </si>
  <si>
    <t>C. LORANS</t>
  </si>
  <si>
    <t>Upgrade armoire contrôle commande exhaust 
Bâtiment 4107</t>
  </si>
  <si>
    <t>DESCRIPTIF DES TRAVAUX</t>
  </si>
  <si>
    <t>11.2.1</t>
  </si>
  <si>
    <t xml:space="preserve">	Constitution des DOE</t>
  </si>
  <si>
    <t>11.2.2</t>
  </si>
  <si>
    <t xml:space="preserve">	LIMITES DE PRESTATIONS</t>
  </si>
  <si>
    <t xml:space="preserve">	Tests de synchro supervision / automate – Interface GTC</t>
  </si>
  <si>
    <t>11.3.2</t>
  </si>
  <si>
    <t>INFRASTRUCTURE RESEAU</t>
  </si>
  <si>
    <t xml:space="preserve">	Architecture réseau</t>
  </si>
  <si>
    <t xml:space="preserve">	Bus de communication Modbus RTU</t>
  </si>
  <si>
    <t xml:space="preserve"> fourniture pose et raccordement d’un bus de communication Modbus RTU entre les variateurs de fréquence des moteurs et les automates des armoires de contrôle commande.</t>
  </si>
  <si>
    <t>cable Belden 9841 NH Conforme à la norme EIA RS485 ou équivalent</t>
  </si>
  <si>
    <t>Etudes automatisme</t>
  </si>
  <si>
    <t xml:space="preserve">BUS 1 : VAR 1 CH41.01---VAR 2 CH41.01---VAR 1 TH41.01---VAR 2 TH41.01---VAR SECOURS--ARM_ECBOS_41.07 </t>
  </si>
  <si>
    <t xml:space="preserve">BUS 2 : VAR 1 CH41.02---VAR 2 CH41.02--VAR 1 TH41.02---VAR 2 TH41.02----VAR 1 CGP41.02---VAR 2 CGP41.02--ARM_ECBOS_41.07 </t>
  </si>
  <si>
    <t>Câble réseau Modbus IP</t>
  </si>
  <si>
    <t>Câble réseau 6A-F/FTP</t>
  </si>
  <si>
    <t>ARM_CH_41.01--- ARM ECBOS Exhaust 41.04</t>
  </si>
  <si>
    <t>ECBOS ARM ECBOS comble 41.07 – Interface GTC</t>
  </si>
  <si>
    <t>U</t>
  </si>
  <si>
    <t>ARM_TH_41.01--- ARM ECBOS Exhaust 41.04</t>
  </si>
  <si>
    <t>ARM_CH_41.02--- ARM ECBOS Exhaust 41.04</t>
  </si>
  <si>
    <t>ARM_TH_41.02--- ARM ECBOS Exhaust 41.04</t>
  </si>
  <si>
    <t>ARM_CGP_41.02--- ARM ECBOS Exhaust 41.04</t>
  </si>
  <si>
    <t>Dépose du Bus Bacnet MSTP</t>
  </si>
  <si>
    <t>dépose de l’ancien bus Bacnet MSTP des variateurs de fréquence</t>
  </si>
  <si>
    <t>parafoudre de type 3 sur alim ondulée</t>
  </si>
  <si>
    <t>Module de redondance, module batterie</t>
  </si>
  <si>
    <t>bornier, divers</t>
  </si>
  <si>
    <t>INSTRUMENTATION</t>
  </si>
  <si>
    <t>Remplacement des actionneurs et positionneurs Kinetrol 070-100 et 090-100</t>
  </si>
  <si>
    <t>Sonde triple de mesure de pression relative exhaust</t>
  </si>
  <si>
    <t>FO, pose et raccordement y compris platine de montage selon CCTP</t>
  </si>
  <si>
    <t>ENDRESS + HAUSER Type CERABAR PMC71B ou équivalent</t>
  </si>
  <si>
    <t xml:space="preserve"> capteur pression relative exhaust comble chimie 41.01</t>
  </si>
  <si>
    <t xml:space="preserve"> capteur pression relative exhaust comble thermie 41.01</t>
  </si>
  <si>
    <t xml:space="preserve"> capteur pression relative exhaust comble chimie 41.02</t>
  </si>
  <si>
    <t xml:space="preserve"> capteur pression relative exhaust comble thermie 41.02</t>
  </si>
  <si>
    <t xml:space="preserve"> capteur pression relative exhaust CGP 41.02 niveau 1 41.02</t>
  </si>
  <si>
    <t>remplacement de l’ensemble actionneur + positionneur selon CCTP et PID</t>
  </si>
  <si>
    <t>Sonde de monitoring de pression différentielle en bout de réseau</t>
  </si>
  <si>
    <t>capteur pression différentielle en bout de réseau comble chimie 41.02</t>
  </si>
  <si>
    <t>capteur pression différentielle en bout de réseau comble thermie 41.02</t>
  </si>
  <si>
    <t>Soft CBM algorithme vibratoire</t>
  </si>
  <si>
    <t xml:space="preserve">Accéléromètre </t>
  </si>
  <si>
    <t>FO, pose et raccordement</t>
  </si>
  <si>
    <t>Câblage instrumentation</t>
  </si>
  <si>
    <t>Depuis ARM CH 41.01</t>
  </si>
  <si>
    <t>Liaison signaux analogiques blindés type LiYCY, de section mini 0.5²</t>
  </si>
  <si>
    <t>Liaison multibrins signaux TOR seront de type YSL-JZ de section mini 0.5²</t>
  </si>
  <si>
    <t>Depuis ARM TH 41.01</t>
  </si>
  <si>
    <t>Depuis ARM CH 41.02</t>
  </si>
  <si>
    <t>Depuis ARM TH 41.02</t>
  </si>
  <si>
    <t>Depuis ARM CGP 41.02</t>
  </si>
  <si>
    <t>Selon CCTP</t>
  </si>
  <si>
    <t>Programmation automate ARM_CH_41.01</t>
  </si>
  <si>
    <t>Programmation automate ARM_TH_41.01</t>
  </si>
  <si>
    <t>Programmation automate ARM_CH_41.02</t>
  </si>
  <si>
    <t>Programmation automate ARM_TH_41.02</t>
  </si>
  <si>
    <t>Programmation automate ARM_CGP_41.02</t>
  </si>
  <si>
    <t>ANALYSE FONCTIONNELLE DES EXHAUSTS</t>
  </si>
  <si>
    <t>PRESENTATION DU PROJET</t>
  </si>
  <si>
    <t>OBLIGATION DE RÉSULTAT</t>
  </si>
  <si>
    <t>DOCUMENTATION APPLICABLE</t>
  </si>
  <si>
    <t>MODALITES D’INTERVENTION</t>
  </si>
  <si>
    <t>INFORMATION CONSEIL–OBLIGATION D’INFORMATION</t>
  </si>
  <si>
    <t>POLITIQUE D’ACHAT RESPONSABLE DU CEA</t>
  </si>
  <si>
    <t>QUALITE</t>
  </si>
  <si>
    <t>PRESTATIONS DE BASE</t>
  </si>
  <si>
    <t>MOYENS GENERIQUES</t>
  </si>
  <si>
    <t>LES CONTROLES D’EXECUTION</t>
  </si>
  <si>
    <t>11.1.2</t>
  </si>
  <si>
    <t>11.5.1</t>
  </si>
  <si>
    <t>11.5.2</t>
  </si>
  <si>
    <t>11.5.3</t>
  </si>
  <si>
    <t>11.5.4</t>
  </si>
  <si>
    <t>Analyse vibratoire palier moteur</t>
  </si>
  <si>
    <t>TRAVAUX DE DEPOSE</t>
  </si>
  <si>
    <t xml:space="preserve">11.3	</t>
  </si>
  <si>
    <t xml:space="preserve">11.3.1	</t>
  </si>
  <si>
    <t xml:space="preserve">Travaux de déconnexion / dépose liaison de commande </t>
  </si>
  <si>
    <t xml:space="preserve">Déconnexion et dépose liaison commande ARM 209 </t>
  </si>
  <si>
    <t>Déconnexion et dépose liaison commande ARM 210</t>
  </si>
  <si>
    <t>Travaux de dépose des ARM209 et ARM10</t>
  </si>
  <si>
    <t xml:space="preserve">Dépose ARM 209 </t>
  </si>
  <si>
    <t xml:space="preserve">Dépose ARM 210 </t>
  </si>
  <si>
    <t>ALIMENTATIONS ELECTRIQUES MONO 230V SOURCE ONDULEE</t>
  </si>
  <si>
    <t>Adjonction nouveau départ TD ONDULEE PC 41</t>
  </si>
  <si>
    <t>11.4.1</t>
  </si>
  <si>
    <t>Disjoncteurs 2*16 A  + OF/SD</t>
  </si>
  <si>
    <t>Câble de puissance TD ONDULEE PC 41</t>
  </si>
  <si>
    <t>11.4.2</t>
  </si>
  <si>
    <t>Fourniture pose et raccordement câble de puissance U1000 R2V 3G2.5² (à confirmer par NDC)</t>
  </si>
  <si>
    <t>Tenant TD ONDULEE PC 41</t>
  </si>
  <si>
    <r>
      <t>-</t>
    </r>
    <r>
      <rPr>
        <sz val="7"/>
        <color theme="1"/>
        <rFont val="Times New Roman"/>
        <family val="1"/>
      </rPr>
      <t xml:space="preserve">    </t>
    </r>
    <r>
      <rPr>
        <sz val="10"/>
        <color theme="1"/>
        <rFont val="Arial"/>
        <family val="2"/>
      </rPr>
      <t>ARM_CH_41.01</t>
    </r>
  </si>
  <si>
    <r>
      <t>-</t>
    </r>
    <r>
      <rPr>
        <sz val="7"/>
        <color theme="1"/>
        <rFont val="Times New Roman"/>
        <family val="1"/>
      </rPr>
      <t xml:space="preserve">    </t>
    </r>
    <r>
      <rPr>
        <sz val="10"/>
        <color theme="1"/>
        <rFont val="Arial"/>
        <family val="2"/>
      </rPr>
      <t>ARM_TH_41.01</t>
    </r>
  </si>
  <si>
    <r>
      <t>-</t>
    </r>
    <r>
      <rPr>
        <sz val="7"/>
        <color theme="1"/>
        <rFont val="Times New Roman"/>
        <family val="1"/>
      </rPr>
      <t xml:space="preserve">    </t>
    </r>
    <r>
      <rPr>
        <sz val="10"/>
        <color theme="1"/>
        <rFont val="Arial"/>
        <family val="2"/>
      </rPr>
      <t>ARM_CH_41.02</t>
    </r>
  </si>
  <si>
    <r>
      <t>-</t>
    </r>
    <r>
      <rPr>
        <sz val="7"/>
        <color theme="1"/>
        <rFont val="Times New Roman"/>
        <family val="1"/>
      </rPr>
      <t xml:space="preserve">    </t>
    </r>
    <r>
      <rPr>
        <sz val="10"/>
        <color theme="1"/>
        <rFont val="Arial"/>
        <family val="2"/>
      </rPr>
      <t>ARM_TH_41.02</t>
    </r>
  </si>
  <si>
    <r>
      <t>-</t>
    </r>
    <r>
      <rPr>
        <sz val="7"/>
        <color theme="1"/>
        <rFont val="Times New Roman"/>
        <family val="1"/>
      </rPr>
      <t xml:space="preserve">    </t>
    </r>
    <r>
      <rPr>
        <sz val="10"/>
        <color theme="1"/>
        <rFont val="Arial"/>
        <family val="2"/>
      </rPr>
      <t>ARM_CGP_41.02</t>
    </r>
  </si>
  <si>
    <t>11.7.1</t>
  </si>
  <si>
    <t>11.7.2</t>
  </si>
  <si>
    <t>11.7.3</t>
  </si>
  <si>
    <t>11.7.4</t>
  </si>
  <si>
    <t>11.7.4.1</t>
  </si>
  <si>
    <t>11.7.4.2</t>
  </si>
  <si>
    <t>11.7.5.2</t>
  </si>
  <si>
    <t>11.7.5</t>
  </si>
  <si>
    <t>Recette des liaisons cuivre</t>
  </si>
  <si>
    <r>
      <rPr>
        <sz val="7"/>
        <color theme="1"/>
        <rFont val="Times New Roman"/>
        <family val="1"/>
      </rPr>
      <t xml:space="preserve"> </t>
    </r>
    <r>
      <rPr>
        <sz val="10"/>
        <color theme="1"/>
        <rFont val="Arial"/>
        <family val="2"/>
      </rPr>
      <t xml:space="preserve">Carte MCB 114 </t>
    </r>
  </si>
  <si>
    <t xml:space="preserve">ESSAIS ET MISE EN SERVICE	</t>
  </si>
  <si>
    <t>Plateforme de test/ revue de code (FAT)</t>
  </si>
  <si>
    <t>ARM_CH_41.02</t>
  </si>
  <si>
    <t>Tests de synchronisation avec la supervision</t>
  </si>
  <si>
    <t>Essais et mises en service automatisme (SAT)</t>
  </si>
  <si>
    <t>Marque IFM référence VTV12A ou équivalent</t>
  </si>
  <si>
    <t>AT</t>
  </si>
  <si>
    <t>11.5.5</t>
  </si>
  <si>
    <t>réseau CH 41.01</t>
  </si>
  <si>
    <t>réseau TH 41.01</t>
  </si>
  <si>
    <t>réseau CH 41.02</t>
  </si>
  <si>
    <t>réseau TH 41.02</t>
  </si>
  <si>
    <t>Secours chimie thermie 41.01</t>
  </si>
  <si>
    <t>réseau CGP 41.02</t>
  </si>
  <si>
    <t>Depuis VAR CH 41.01 (IS, accéléromètre, PTC)</t>
  </si>
  <si>
    <t>Depuis VAR TH 41.01 (IS, accéléromètre, PTC)</t>
  </si>
  <si>
    <t>Depuis VAR CH 41.02 (IS, accéléromètre, PTC)</t>
  </si>
  <si>
    <t>Depuis VAR TH 41.02 (IS, accéléromètre, PTC)</t>
  </si>
  <si>
    <t>Depuis VAR CGP 41.02 (IS, accéléromètre, PTC)</t>
  </si>
  <si>
    <t>Depuis secours 41.01 (IS, accéléromètre, PTC)</t>
  </si>
  <si>
    <t>11.9</t>
  </si>
  <si>
    <t>11.9.1</t>
  </si>
  <si>
    <t>11.9.2</t>
  </si>
  <si>
    <t>11.9.3</t>
  </si>
  <si>
    <t>PHASE 1 AT 2026</t>
  </si>
  <si>
    <t>PHASE 2 AT 2027</t>
  </si>
  <si>
    <t>PHASE 3 AT 2028</t>
  </si>
  <si>
    <t>ARM_CH_41.01  (hors secours chimie / thermie)</t>
  </si>
  <si>
    <t>secours chimie / thermie : RM_CH_41.01</t>
  </si>
  <si>
    <t>FAT armoire</t>
  </si>
  <si>
    <t>Enveloppe</t>
  </si>
  <si>
    <t xml:space="preserve">11.6.2	</t>
  </si>
  <si>
    <t xml:space="preserve">	Auxiliaires armoire</t>
  </si>
  <si>
    <t>11.6.3</t>
  </si>
  <si>
    <t xml:space="preserve">	Equipotentialité / CEM</t>
  </si>
  <si>
    <t>11.6.4</t>
  </si>
  <si>
    <t>Distribution puissance</t>
  </si>
  <si>
    <t>11.6.5</t>
  </si>
  <si>
    <t>11.6.6</t>
  </si>
  <si>
    <t>11.6.7</t>
  </si>
  <si>
    <t>11.6.8</t>
  </si>
  <si>
    <t>11.6.9</t>
  </si>
  <si>
    <t>Unité de contrôle commande yc afficheur numérique face avatn armoire</t>
  </si>
  <si>
    <t>11.6.10</t>
  </si>
  <si>
    <t>11.6.11</t>
  </si>
  <si>
    <t>11.6.12</t>
  </si>
  <si>
    <t>11.6.13</t>
  </si>
  <si>
    <t>11.6.14</t>
  </si>
  <si>
    <t xml:space="preserve">11.8.1	</t>
  </si>
  <si>
    <t>Développement des programmes</t>
  </si>
  <si>
    <t>PROGRAMMATION DES AUTOMATES</t>
  </si>
  <si>
    <t>Plateforme de test/ revue de code</t>
  </si>
  <si>
    <t>11.8.2</t>
  </si>
  <si>
    <t>Sellon cctp</t>
  </si>
  <si>
    <t>Plateforme de test ARM_CH_41.01</t>
  </si>
  <si>
    <t>Plateforme de test ARM_TH_41.01</t>
  </si>
  <si>
    <t>Plateforme de testARM_CH_41.02</t>
  </si>
  <si>
    <t>Plateforme de test ARM_TH_41.02</t>
  </si>
  <si>
    <t>Plateforme de test  ARM_CGP_41.02</t>
  </si>
  <si>
    <t>Maquette numérique d’exécution</t>
  </si>
  <si>
    <t>11.1.3</t>
  </si>
  <si>
    <t>11.1.4</t>
  </si>
  <si>
    <t>Nota : les travaux se dérouleront en 3 phases : avant et pendant les arrêts techniques annuels 2026,  2027 et 2028.</t>
  </si>
  <si>
    <t>De par l'établissement du contrat, l'Entrepreneur certifie avoir lu et approuvé le contenu du CCTP et du devis quantitatif sans aucune réserve.</t>
  </si>
  <si>
    <t>Les cases en jaunes uniquement sont à compléter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</si>
</sst>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dd/mm/yy;@"/>
  </numFmts>
  <fonts count="41" x14ac:knownFonts="1">
    <font>
      <sz val="11"/>
      <color theme="1"/>
      <name val="Calibri"/>
      <family val="2"/>
      <scheme val="minor"/>
    </font>
    <font>
      <sz val="11"/>
      <color theme="1"/>
      <name val="Calibri"/>
      <family val="2"/>
      <scheme val="minor"/>
    </font>
    <font>
      <b/>
      <sz val="11"/>
      <color rgb="FFFA7D00"/>
      <name val="Calibri"/>
      <family val="2"/>
      <scheme val="minor"/>
    </font>
    <font>
      <b/>
      <sz val="11"/>
      <color theme="1"/>
      <name val="Calibri"/>
      <family val="2"/>
      <scheme val="minor"/>
    </font>
    <font>
      <sz val="10"/>
      <name val="Century Gothic"/>
      <family val="2"/>
    </font>
    <font>
      <b/>
      <sz val="9"/>
      <name val="Tahoma"/>
      <family val="2"/>
    </font>
    <font>
      <sz val="10"/>
      <name val="Arial"/>
      <family val="2"/>
    </font>
    <font>
      <sz val="10"/>
      <name val="Tahoma"/>
      <family val="2"/>
    </font>
    <font>
      <i/>
      <sz val="11"/>
      <color theme="0"/>
      <name val="Segoe UI"/>
      <family val="2"/>
    </font>
    <font>
      <sz val="9"/>
      <name val="Tahoma"/>
      <family val="2"/>
    </font>
    <font>
      <sz val="9"/>
      <color theme="1"/>
      <name val="Tahoma"/>
      <family val="2"/>
    </font>
    <font>
      <sz val="10"/>
      <name val="MS Sans Serif"/>
    </font>
    <font>
      <i/>
      <sz val="10"/>
      <name val="Segoe UI"/>
      <family val="2"/>
    </font>
    <font>
      <b/>
      <sz val="9"/>
      <color rgb="FF004899"/>
      <name val="Tahoma"/>
      <family val="2"/>
    </font>
    <font>
      <b/>
      <sz val="10"/>
      <name val="Arial"/>
      <family val="2"/>
    </font>
    <font>
      <b/>
      <sz val="9"/>
      <color indexed="8"/>
      <name val="Tahoma"/>
      <family val="2"/>
    </font>
    <font>
      <sz val="9"/>
      <color indexed="8"/>
      <name val="Tahoma"/>
      <family val="2"/>
    </font>
    <font>
      <sz val="9"/>
      <name val="Century Gothic"/>
      <family val="2"/>
    </font>
    <font>
      <i/>
      <sz val="9"/>
      <name val="Tahoma"/>
      <family val="2"/>
    </font>
    <font>
      <u/>
      <sz val="9"/>
      <name val="Tahoma"/>
      <family val="2"/>
    </font>
    <font>
      <i/>
      <sz val="9"/>
      <color indexed="8"/>
      <name val="Tahoma"/>
      <family val="2"/>
    </font>
    <font>
      <b/>
      <sz val="24"/>
      <name val="Century Gothic"/>
      <family val="2"/>
    </font>
    <font>
      <sz val="24"/>
      <name val="Century Gothic"/>
      <family val="2"/>
    </font>
    <font>
      <b/>
      <sz val="18"/>
      <name val="Century Gothic"/>
      <family val="2"/>
    </font>
    <font>
      <b/>
      <sz val="20"/>
      <name val="Century Gothic"/>
      <family val="2"/>
    </font>
    <font>
      <sz val="20"/>
      <name val="Century Gothic"/>
      <family val="2"/>
    </font>
    <font>
      <sz val="16"/>
      <name val="Century Gothic"/>
      <family val="2"/>
    </font>
    <font>
      <b/>
      <sz val="14"/>
      <name val="Century Gothic"/>
      <family val="2"/>
    </font>
    <font>
      <sz val="14"/>
      <name val="Century Gothic"/>
      <family val="2"/>
    </font>
    <font>
      <b/>
      <sz val="16"/>
      <name val="Century Gothic"/>
      <family val="2"/>
    </font>
    <font>
      <b/>
      <sz val="9"/>
      <name val="Century Gothic"/>
      <family val="2"/>
    </font>
    <font>
      <b/>
      <sz val="8"/>
      <name val="Century Gothic"/>
      <family val="2"/>
    </font>
    <font>
      <sz val="8"/>
      <name val="Century Gothic"/>
      <family val="2"/>
    </font>
    <font>
      <sz val="8"/>
      <name val="Tahoma"/>
      <family val="2"/>
    </font>
    <font>
      <sz val="10"/>
      <color theme="1"/>
      <name val="Arial"/>
      <family val="2"/>
    </font>
    <font>
      <sz val="10"/>
      <color theme="1"/>
      <name val="Courier New"/>
      <family val="3"/>
    </font>
    <font>
      <sz val="7"/>
      <color theme="1"/>
      <name val="Times New Roman"/>
      <family val="1"/>
    </font>
    <font>
      <sz val="10"/>
      <color theme="1"/>
      <name val="Arial"/>
      <family val="1"/>
    </font>
    <font>
      <sz val="8"/>
      <name val="Calibri"/>
      <family val="2"/>
      <scheme val="minor"/>
    </font>
    <font>
      <i/>
      <u/>
      <sz val="9"/>
      <color indexed="8"/>
      <name val="Tahoma"/>
      <family val="2"/>
    </font>
    <font>
      <b/>
      <u/>
      <sz val="9"/>
      <color rgb="FFFF0000"/>
      <name val="Tahoma"/>
      <family val="2"/>
    </font>
  </fonts>
  <fills count="7">
    <fill>
      <patternFill patternType="none"/>
    </fill>
    <fill>
      <patternFill patternType="gray125"/>
    </fill>
    <fill>
      <patternFill patternType="solid">
        <fgColor rgb="FFF2F2F2"/>
      </patternFill>
    </fill>
    <fill>
      <patternFill patternType="darkUp">
        <fgColor auto="1"/>
        <bgColor theme="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62">
    <border>
      <left/>
      <right/>
      <top/>
      <bottom/>
      <diagonal/>
    </border>
    <border>
      <left style="thin">
        <color rgb="FF7F7F7F"/>
      </left>
      <right style="thin">
        <color rgb="FF7F7F7F"/>
      </right>
      <top style="thin">
        <color rgb="FF7F7F7F"/>
      </top>
      <bottom style="thin">
        <color rgb="FF7F7F7F"/>
      </bottom>
      <diagonal/>
    </border>
    <border>
      <left/>
      <right/>
      <top style="medium">
        <color indexed="64"/>
      </top>
      <bottom style="medium">
        <color indexed="64"/>
      </bottom>
      <diagonal/>
    </border>
    <border>
      <left style="thin">
        <color indexed="64"/>
      </left>
      <right/>
      <top/>
      <bottom/>
      <diagonal/>
    </border>
    <border>
      <left/>
      <right/>
      <top/>
      <bottom style="hair">
        <color theme="0" tint="-0.499984740745262"/>
      </bottom>
      <diagonal/>
    </border>
    <border>
      <left style="thin">
        <color theme="1"/>
      </left>
      <right style="thin">
        <color theme="0" tint="-0.499984740745262"/>
      </right>
      <top style="medium">
        <color theme="1"/>
      </top>
      <bottom style="thin">
        <color theme="1"/>
      </bottom>
      <diagonal/>
    </border>
    <border>
      <left style="thin">
        <color theme="0" tint="-0.499984740745262"/>
      </left>
      <right style="thin">
        <color theme="0" tint="-0.499984740745262"/>
      </right>
      <top style="medium">
        <color theme="1"/>
      </top>
      <bottom style="thin">
        <color theme="1"/>
      </bottom>
      <diagonal/>
    </border>
    <border>
      <left style="thin">
        <color theme="0" tint="-0.499984740745262"/>
      </left>
      <right style="thin">
        <color theme="1"/>
      </right>
      <top style="medium">
        <color theme="1"/>
      </top>
      <bottom style="thin">
        <color theme="1"/>
      </bottom>
      <diagonal/>
    </border>
    <border>
      <left style="thin">
        <color theme="1"/>
      </left>
      <right style="thin">
        <color theme="1"/>
      </right>
      <top style="thin">
        <color theme="1"/>
      </top>
      <bottom style="hair">
        <color auto="1"/>
      </bottom>
      <diagonal/>
    </border>
    <border>
      <left style="thin">
        <color theme="1"/>
      </left>
      <right style="thin">
        <color theme="1"/>
      </right>
      <top style="hair">
        <color auto="1"/>
      </top>
      <bottom style="hair">
        <color auto="1"/>
      </bottom>
      <diagonal/>
    </border>
    <border>
      <left style="thin">
        <color theme="1"/>
      </left>
      <right/>
      <top style="medium">
        <color indexed="64"/>
      </top>
      <bottom style="medium">
        <color indexed="64"/>
      </bottom>
      <diagonal/>
    </border>
    <border>
      <left/>
      <right style="thin">
        <color theme="1"/>
      </right>
      <top style="medium">
        <color indexed="64"/>
      </top>
      <bottom style="medium">
        <color indexed="64"/>
      </bottom>
      <diagonal/>
    </border>
    <border>
      <left style="thin">
        <color theme="1"/>
      </left>
      <right style="thin">
        <color rgb="FF7F7F7F"/>
      </right>
      <top style="thin">
        <color rgb="FF7F7F7F"/>
      </top>
      <bottom style="thin">
        <color theme="1"/>
      </bottom>
      <diagonal/>
    </border>
    <border>
      <left style="thin">
        <color rgb="FF7F7F7F"/>
      </left>
      <right style="thin">
        <color rgb="FF7F7F7F"/>
      </right>
      <top style="thin">
        <color rgb="FF7F7F7F"/>
      </top>
      <bottom style="thin">
        <color theme="1"/>
      </bottom>
      <diagonal/>
    </border>
    <border>
      <left style="thin">
        <color rgb="FF7F7F7F"/>
      </left>
      <right style="thin">
        <color theme="1"/>
      </right>
      <top style="thin">
        <color rgb="FF7F7F7F"/>
      </top>
      <bottom style="thin">
        <color theme="1"/>
      </bottom>
      <diagonal/>
    </border>
    <border>
      <left style="medium">
        <color auto="1"/>
      </left>
      <right style="thin">
        <color indexed="23"/>
      </right>
      <top style="medium">
        <color auto="1"/>
      </top>
      <bottom style="thin">
        <color indexed="23"/>
      </bottom>
      <diagonal/>
    </border>
    <border>
      <left style="thin">
        <color indexed="23"/>
      </left>
      <right style="thin">
        <color indexed="23"/>
      </right>
      <top style="medium">
        <color auto="1"/>
      </top>
      <bottom style="thin">
        <color indexed="23"/>
      </bottom>
      <diagonal/>
    </border>
    <border>
      <left style="thin">
        <color indexed="23"/>
      </left>
      <right style="medium">
        <color auto="1"/>
      </right>
      <top style="medium">
        <color auto="1"/>
      </top>
      <bottom style="thin">
        <color indexed="23"/>
      </bottom>
      <diagonal/>
    </border>
    <border>
      <left style="medium">
        <color auto="1"/>
      </left>
      <right/>
      <top style="thin">
        <color indexed="23"/>
      </top>
      <bottom style="thin">
        <color indexed="23"/>
      </bottom>
      <diagonal/>
    </border>
    <border>
      <left/>
      <right/>
      <top style="thin">
        <color indexed="23"/>
      </top>
      <bottom style="thin">
        <color indexed="23"/>
      </bottom>
      <diagonal/>
    </border>
    <border>
      <left/>
      <right style="medium">
        <color auto="1"/>
      </right>
      <top style="thin">
        <color indexed="23"/>
      </top>
      <bottom style="thin">
        <color indexed="23"/>
      </bottom>
      <diagonal/>
    </border>
    <border>
      <left style="medium">
        <color auto="1"/>
      </left>
      <right/>
      <top style="thin">
        <color indexed="23"/>
      </top>
      <bottom/>
      <diagonal/>
    </border>
    <border>
      <left/>
      <right/>
      <top style="thin">
        <color indexed="23"/>
      </top>
      <bottom/>
      <diagonal/>
    </border>
    <border>
      <left/>
      <right style="medium">
        <color auto="1"/>
      </right>
      <top style="thin">
        <color indexed="23"/>
      </top>
      <bottom/>
      <diagonal/>
    </border>
    <border>
      <left style="medium">
        <color auto="1"/>
      </left>
      <right style="thin">
        <color indexed="23"/>
      </right>
      <top/>
      <bottom style="thin">
        <color indexed="23"/>
      </bottom>
      <diagonal/>
    </border>
    <border>
      <left style="thin">
        <color indexed="23"/>
      </left>
      <right style="thin">
        <color indexed="23"/>
      </right>
      <top/>
      <bottom style="thin">
        <color indexed="23"/>
      </bottom>
      <diagonal/>
    </border>
    <border>
      <left style="thin">
        <color indexed="23"/>
      </left>
      <right style="medium">
        <color auto="1"/>
      </right>
      <top/>
      <bottom style="thin">
        <color indexed="23"/>
      </bottom>
      <diagonal/>
    </border>
    <border>
      <left/>
      <right style="thin">
        <color indexed="23"/>
      </right>
      <top style="thin">
        <color indexed="23"/>
      </top>
      <bottom/>
      <diagonal/>
    </border>
    <border>
      <left style="thin">
        <color indexed="23"/>
      </left>
      <right style="thin">
        <color indexed="23"/>
      </right>
      <top style="thin">
        <color indexed="23"/>
      </top>
      <bottom/>
      <diagonal/>
    </border>
    <border>
      <left style="thin">
        <color indexed="23"/>
      </left>
      <right style="medium">
        <color auto="1"/>
      </right>
      <top style="thin">
        <color indexed="23"/>
      </top>
      <bottom/>
      <diagonal/>
    </border>
    <border>
      <left style="medium">
        <color auto="1"/>
      </left>
      <right/>
      <top style="thick">
        <color rgb="FF004899"/>
      </top>
      <bottom style="thin">
        <color indexed="23"/>
      </bottom>
      <diagonal/>
    </border>
    <border>
      <left/>
      <right/>
      <top style="thick">
        <color rgb="FF004899"/>
      </top>
      <bottom style="thin">
        <color indexed="23"/>
      </bottom>
      <diagonal/>
    </border>
    <border>
      <left/>
      <right style="thin">
        <color indexed="23"/>
      </right>
      <top style="thick">
        <color rgb="FF004899"/>
      </top>
      <bottom style="thin">
        <color indexed="23"/>
      </bottom>
      <diagonal/>
    </border>
    <border>
      <left style="thin">
        <color indexed="23"/>
      </left>
      <right/>
      <top style="thick">
        <color rgb="FF004899"/>
      </top>
      <bottom style="thin">
        <color indexed="23"/>
      </bottom>
      <diagonal/>
    </border>
    <border>
      <left/>
      <right style="medium">
        <color auto="1"/>
      </right>
      <top style="thick">
        <color rgb="FF004899"/>
      </top>
      <bottom style="thin">
        <color indexed="23"/>
      </bottom>
      <diagonal/>
    </border>
    <border>
      <left style="medium">
        <color auto="1"/>
      </left>
      <right/>
      <top style="thin">
        <color indexed="23"/>
      </top>
      <bottom style="thick">
        <color rgb="FF004899"/>
      </bottom>
      <diagonal/>
    </border>
    <border>
      <left/>
      <right/>
      <top style="thin">
        <color indexed="23"/>
      </top>
      <bottom style="thick">
        <color rgb="FF004899"/>
      </bottom>
      <diagonal/>
    </border>
    <border>
      <left/>
      <right style="thin">
        <color indexed="23"/>
      </right>
      <top style="thin">
        <color indexed="23"/>
      </top>
      <bottom style="thick">
        <color rgb="FF004899"/>
      </bottom>
      <diagonal/>
    </border>
    <border>
      <left style="thin">
        <color indexed="23"/>
      </left>
      <right/>
      <top style="thin">
        <color indexed="23"/>
      </top>
      <bottom style="thick">
        <color rgb="FF004899"/>
      </bottom>
      <diagonal/>
    </border>
    <border>
      <left/>
      <right style="medium">
        <color auto="1"/>
      </right>
      <top style="thin">
        <color indexed="23"/>
      </top>
      <bottom style="thick">
        <color rgb="FF004899"/>
      </bottom>
      <diagonal/>
    </border>
    <border>
      <left style="medium">
        <color auto="1"/>
      </left>
      <right/>
      <top/>
      <bottom style="thin">
        <color indexed="23"/>
      </bottom>
      <diagonal/>
    </border>
    <border>
      <left/>
      <right/>
      <top/>
      <bottom style="thin">
        <color indexed="23"/>
      </bottom>
      <diagonal/>
    </border>
    <border>
      <left/>
      <right style="medium">
        <color auto="1"/>
      </right>
      <top/>
      <bottom style="thin">
        <color indexed="23"/>
      </bottom>
      <diagonal/>
    </border>
    <border>
      <left style="thin">
        <color indexed="23"/>
      </left>
      <right/>
      <top style="thin">
        <color indexed="23"/>
      </top>
      <bottom/>
      <diagonal/>
    </border>
    <border>
      <left style="thin">
        <color indexed="23"/>
      </left>
      <right style="thin">
        <color indexed="23"/>
      </right>
      <top style="thin">
        <color indexed="23"/>
      </top>
      <bottom style="thin">
        <color indexed="23"/>
      </bottom>
      <diagonal/>
    </border>
    <border>
      <left style="thin">
        <color indexed="23"/>
      </left>
      <right style="medium">
        <color auto="1"/>
      </right>
      <top style="thin">
        <color indexed="23"/>
      </top>
      <bottom style="thin">
        <color indexed="23"/>
      </bottom>
      <diagonal/>
    </border>
    <border>
      <left/>
      <right style="thin">
        <color indexed="23"/>
      </right>
      <top/>
      <bottom style="thin">
        <color indexed="23"/>
      </bottom>
      <diagonal/>
    </border>
    <border>
      <left style="thin">
        <color indexed="23"/>
      </left>
      <right/>
      <top/>
      <bottom style="thin">
        <color indexed="23"/>
      </bottom>
      <diagonal/>
    </border>
    <border>
      <left/>
      <right style="thin">
        <color indexed="23"/>
      </right>
      <top style="thin">
        <color indexed="23"/>
      </top>
      <bottom style="thin">
        <color indexed="23"/>
      </bottom>
      <diagonal/>
    </border>
    <border>
      <left style="thin">
        <color indexed="23"/>
      </left>
      <right/>
      <top style="thin">
        <color indexed="23"/>
      </top>
      <bottom style="thin">
        <color indexed="23"/>
      </bottom>
      <diagonal/>
    </border>
    <border>
      <left style="medium">
        <color auto="1"/>
      </left>
      <right/>
      <top style="thin">
        <color indexed="23"/>
      </top>
      <bottom style="medium">
        <color auto="1"/>
      </bottom>
      <diagonal/>
    </border>
    <border>
      <left/>
      <right/>
      <top style="thin">
        <color indexed="23"/>
      </top>
      <bottom style="medium">
        <color auto="1"/>
      </bottom>
      <diagonal/>
    </border>
    <border>
      <left/>
      <right style="thin">
        <color indexed="23"/>
      </right>
      <top style="thin">
        <color indexed="23"/>
      </top>
      <bottom style="medium">
        <color auto="1"/>
      </bottom>
      <diagonal/>
    </border>
    <border>
      <left style="thin">
        <color indexed="23"/>
      </left>
      <right style="thin">
        <color indexed="23"/>
      </right>
      <top style="thin">
        <color indexed="23"/>
      </top>
      <bottom style="medium">
        <color auto="1"/>
      </bottom>
      <diagonal/>
    </border>
    <border>
      <left style="thin">
        <color indexed="23"/>
      </left>
      <right style="medium">
        <color auto="1"/>
      </right>
      <top style="thin">
        <color indexed="23"/>
      </top>
      <bottom style="medium">
        <color auto="1"/>
      </bottom>
      <diagonal/>
    </border>
    <border>
      <left style="thin">
        <color theme="1"/>
      </left>
      <right style="thin">
        <color theme="1"/>
      </right>
      <top style="hair">
        <color auto="1"/>
      </top>
      <bottom/>
      <diagonal/>
    </border>
    <border>
      <left style="thin">
        <color theme="1"/>
      </left>
      <right style="thin">
        <color theme="1"/>
      </right>
      <top style="hair">
        <color auto="1"/>
      </top>
      <bottom style="hair">
        <color theme="1"/>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medium">
        <color indexed="64"/>
      </bottom>
      <diagonal/>
    </border>
    <border>
      <left style="thin">
        <color theme="1"/>
      </left>
      <right style="thin">
        <color theme="1"/>
      </right>
      <top/>
      <bottom style="hair">
        <color auto="1"/>
      </bottom>
      <diagonal/>
    </border>
    <border>
      <left style="thin">
        <color theme="1"/>
      </left>
      <right style="thin">
        <color theme="1"/>
      </right>
      <top/>
      <bottom/>
      <diagonal/>
    </border>
    <border>
      <left style="thin">
        <color theme="1"/>
      </left>
      <right style="thin">
        <color theme="1"/>
      </right>
      <top/>
      <bottom style="hair">
        <color theme="1"/>
      </bottom>
      <diagonal/>
    </border>
  </borders>
  <cellStyleXfs count="12">
    <xf numFmtId="0" fontId="0" fillId="0" borderId="0"/>
    <xf numFmtId="0" fontId="2" fillId="2" borderId="1" applyNumberFormat="0" applyAlignment="0" applyProtection="0"/>
    <xf numFmtId="0" fontId="4" fillId="0" borderId="0"/>
    <xf numFmtId="0" fontId="6" fillId="0" borderId="0"/>
    <xf numFmtId="0" fontId="6" fillId="0" borderId="3">
      <alignment horizontal="left" vertical="top" wrapText="1"/>
    </xf>
    <xf numFmtId="0" fontId="6" fillId="0" borderId="0"/>
    <xf numFmtId="0" fontId="11" fillId="0" borderId="0"/>
    <xf numFmtId="0" fontId="14" fillId="0" borderId="0"/>
    <xf numFmtId="0" fontId="6" fillId="0" borderId="0"/>
    <xf numFmtId="0" fontId="6" fillId="0" borderId="0"/>
    <xf numFmtId="0" fontId="1" fillId="0" borderId="0"/>
    <xf numFmtId="0" fontId="4" fillId="0" borderId="0"/>
  </cellStyleXfs>
  <cellXfs count="192">
    <xf numFmtId="0" fontId="0" fillId="0" borderId="0" xfId="0"/>
    <xf numFmtId="0" fontId="5" fillId="0" borderId="0" xfId="2" applyFont="1" applyAlignment="1">
      <alignment horizontal="center" vertical="center" wrapText="1"/>
    </xf>
    <xf numFmtId="164" fontId="7" fillId="0" borderId="0" xfId="3" applyNumberFormat="1" applyFont="1"/>
    <xf numFmtId="0" fontId="7" fillId="0" borderId="0" xfId="3" applyFont="1" applyAlignment="1">
      <alignment horizontal="left"/>
    </xf>
    <xf numFmtId="0" fontId="8" fillId="3" borderId="2" xfId="0" applyFont="1" applyFill="1" applyBorder="1" applyAlignment="1">
      <alignment horizontal="center" vertical="center"/>
    </xf>
    <xf numFmtId="0" fontId="8" fillId="3" borderId="2" xfId="0" applyFont="1" applyFill="1" applyBorder="1" applyAlignment="1">
      <alignment horizontal="right" vertical="center"/>
    </xf>
    <xf numFmtId="0" fontId="9" fillId="0" borderId="0" xfId="4" applyFont="1" applyBorder="1" applyAlignment="1">
      <alignment horizontal="left" vertical="center" wrapText="1"/>
    </xf>
    <xf numFmtId="0" fontId="6" fillId="0" borderId="0" xfId="5" applyAlignment="1">
      <alignment vertical="center"/>
    </xf>
    <xf numFmtId="0" fontId="5" fillId="4" borderId="5" xfId="2" applyFont="1" applyFill="1" applyBorder="1" applyAlignment="1">
      <alignment horizontal="center" vertical="center" wrapText="1"/>
    </xf>
    <xf numFmtId="0" fontId="5" fillId="4" borderId="6" xfId="2" applyFont="1" applyFill="1" applyBorder="1" applyAlignment="1">
      <alignment horizontal="center" vertical="center" wrapText="1"/>
    </xf>
    <xf numFmtId="0" fontId="5" fillId="4" borderId="7" xfId="2" applyFont="1" applyFill="1" applyBorder="1" applyAlignment="1">
      <alignment horizontal="center" vertical="center" wrapText="1"/>
    </xf>
    <xf numFmtId="0" fontId="7" fillId="0" borderId="0" xfId="3" applyFont="1"/>
    <xf numFmtId="0" fontId="9" fillId="5" borderId="8" xfId="4" applyFont="1" applyFill="1" applyBorder="1" applyAlignment="1">
      <alignment horizontal="left" vertical="center" wrapText="1"/>
    </xf>
    <xf numFmtId="0" fontId="12" fillId="0" borderId="8" xfId="6" applyFont="1" applyBorder="1" applyAlignment="1" applyProtection="1">
      <alignment horizontal="center" vertical="center"/>
      <protection hidden="1"/>
    </xf>
    <xf numFmtId="0" fontId="13" fillId="5" borderId="9" xfId="0" quotePrefix="1" applyFont="1" applyFill="1" applyBorder="1" applyAlignment="1" applyProtection="1">
      <alignment horizontal="center" vertical="center"/>
      <protection locked="0"/>
    </xf>
    <xf numFmtId="0" fontId="13" fillId="5" borderId="9" xfId="0" quotePrefix="1" applyFont="1" applyFill="1" applyBorder="1" applyAlignment="1" applyProtection="1">
      <alignment horizontal="left" vertical="center"/>
      <protection locked="0"/>
    </xf>
    <xf numFmtId="0" fontId="12" fillId="0" borderId="9" xfId="6" applyFont="1" applyBorder="1" applyAlignment="1" applyProtection="1">
      <alignment horizontal="center" vertical="center"/>
      <protection hidden="1"/>
    </xf>
    <xf numFmtId="0" fontId="9" fillId="0" borderId="0" xfId="7" applyFont="1" applyAlignment="1">
      <alignment horizontal="left"/>
    </xf>
    <xf numFmtId="0" fontId="5" fillId="0" borderId="0" xfId="7" applyFont="1" applyAlignment="1">
      <alignment horizontal="left"/>
    </xf>
    <xf numFmtId="0" fontId="5" fillId="0" borderId="0" xfId="7" applyFont="1"/>
    <xf numFmtId="0" fontId="9" fillId="5" borderId="9" xfId="2" applyFont="1" applyFill="1" applyBorder="1" applyAlignment="1">
      <alignment horizontal="center"/>
    </xf>
    <xf numFmtId="164" fontId="7" fillId="5" borderId="9" xfId="3" applyNumberFormat="1" applyFont="1" applyFill="1" applyBorder="1"/>
    <xf numFmtId="0" fontId="9" fillId="5" borderId="9" xfId="0" applyFont="1" applyFill="1" applyBorder="1" applyAlignment="1" applyProtection="1">
      <alignment horizontal="left" vertical="center" wrapText="1"/>
      <protection locked="0"/>
    </xf>
    <xf numFmtId="0" fontId="16" fillId="5" borderId="9" xfId="0" quotePrefix="1" applyFont="1" applyFill="1" applyBorder="1" applyAlignment="1" applyProtection="1">
      <alignment horizontal="center" vertical="center"/>
      <protection locked="0"/>
    </xf>
    <xf numFmtId="0" fontId="17" fillId="0" borderId="0" xfId="0" applyFont="1" applyAlignment="1">
      <alignment horizontal="left"/>
    </xf>
    <xf numFmtId="0" fontId="17" fillId="0" borderId="0" xfId="0" applyFont="1"/>
    <xf numFmtId="0" fontId="7" fillId="5" borderId="9" xfId="3" applyFont="1" applyFill="1" applyBorder="1"/>
    <xf numFmtId="0" fontId="9" fillId="5" borderId="9" xfId="8" quotePrefix="1" applyFont="1" applyFill="1" applyBorder="1" applyAlignment="1">
      <alignment horizontal="left" vertical="center" wrapText="1" shrinkToFit="1"/>
    </xf>
    <xf numFmtId="0" fontId="18" fillId="5" borderId="9" xfId="8" quotePrefix="1" applyFont="1" applyFill="1" applyBorder="1" applyAlignment="1">
      <alignment horizontal="left" vertical="center" wrapText="1" shrinkToFit="1"/>
    </xf>
    <xf numFmtId="0" fontId="19" fillId="5" borderId="9" xfId="8" quotePrefix="1" applyFont="1" applyFill="1" applyBorder="1" applyAlignment="1">
      <alignment horizontal="left" vertical="center" wrapText="1" shrinkToFit="1"/>
    </xf>
    <xf numFmtId="0" fontId="5" fillId="5" borderId="9" xfId="8" quotePrefix="1" applyFont="1" applyFill="1" applyBorder="1" applyAlignment="1">
      <alignment horizontal="left" vertical="center" wrapText="1" shrinkToFit="1"/>
    </xf>
    <xf numFmtId="0" fontId="8" fillId="3" borderId="10" xfId="0" applyFont="1" applyFill="1" applyBorder="1" applyAlignment="1">
      <alignment horizontal="left" vertical="center"/>
    </xf>
    <xf numFmtId="0" fontId="8" fillId="3" borderId="11" xfId="0" applyFont="1" applyFill="1" applyBorder="1" applyAlignment="1">
      <alignment horizontal="center" vertical="center"/>
    </xf>
    <xf numFmtId="0" fontId="3" fillId="2" borderId="12" xfId="1" applyFont="1" applyBorder="1"/>
    <xf numFmtId="0" fontId="3" fillId="2" borderId="13" xfId="1" applyFont="1" applyBorder="1"/>
    <xf numFmtId="164" fontId="3" fillId="2" borderId="14" xfId="1" applyNumberFormat="1" applyFont="1" applyBorder="1"/>
    <xf numFmtId="0" fontId="5" fillId="5" borderId="9" xfId="0" applyFont="1" applyFill="1" applyBorder="1" applyAlignment="1" applyProtection="1">
      <alignment horizontal="left" vertical="center" wrapText="1"/>
      <protection locked="0"/>
    </xf>
    <xf numFmtId="0" fontId="15" fillId="5" borderId="9" xfId="0" quotePrefix="1" applyFont="1" applyFill="1" applyBorder="1" applyAlignment="1" applyProtection="1">
      <alignment horizontal="center" vertical="center"/>
      <protection locked="0"/>
    </xf>
    <xf numFmtId="0" fontId="22" fillId="0" borderId="0" xfId="11" applyFont="1" applyAlignment="1">
      <alignment horizontal="center" vertical="center"/>
    </xf>
    <xf numFmtId="0" fontId="25" fillId="0" borderId="0" xfId="11" applyFont="1" applyAlignment="1">
      <alignment horizontal="center" vertical="center"/>
    </xf>
    <xf numFmtId="0" fontId="26" fillId="0" borderId="0" xfId="11" applyFont="1" applyAlignment="1">
      <alignment horizontal="center" vertical="center"/>
    </xf>
    <xf numFmtId="0" fontId="28" fillId="0" borderId="0" xfId="11" applyFont="1" applyAlignment="1">
      <alignment horizontal="center" vertical="center"/>
    </xf>
    <xf numFmtId="0" fontId="27" fillId="0" borderId="0" xfId="11" applyFont="1" applyAlignment="1">
      <alignment horizontal="center" vertical="center"/>
    </xf>
    <xf numFmtId="0" fontId="4" fillId="0" borderId="0" xfId="11"/>
    <xf numFmtId="0" fontId="6" fillId="0" borderId="0" xfId="5"/>
    <xf numFmtId="0" fontId="19" fillId="5" borderId="9" xfId="0" applyFont="1" applyFill="1" applyBorder="1" applyAlignment="1" applyProtection="1">
      <alignment horizontal="left" vertical="center" wrapText="1"/>
      <protection locked="0"/>
    </xf>
    <xf numFmtId="0" fontId="9" fillId="5" borderId="9" xfId="0" applyFont="1" applyFill="1" applyBorder="1" applyAlignment="1" applyProtection="1">
      <alignment horizontal="left" vertical="center" wrapText="1" indent="1"/>
      <protection locked="0"/>
    </xf>
    <xf numFmtId="0" fontId="9" fillId="5" borderId="9" xfId="2" applyFont="1" applyFill="1" applyBorder="1" applyAlignment="1">
      <alignment horizontal="center" vertical="center"/>
    </xf>
    <xf numFmtId="0" fontId="9" fillId="5" borderId="9" xfId="8" quotePrefix="1" applyFont="1" applyFill="1" applyBorder="1" applyAlignment="1">
      <alignment horizontal="left" vertical="center" wrapText="1" indent="1" shrinkToFit="1"/>
    </xf>
    <xf numFmtId="0" fontId="33" fillId="5" borderId="9" xfId="2" quotePrefix="1" applyFont="1" applyFill="1" applyBorder="1" applyAlignment="1" applyProtection="1">
      <alignment vertical="center" wrapText="1"/>
      <protection hidden="1"/>
    </xf>
    <xf numFmtId="0" fontId="12" fillId="0" borderId="55" xfId="6" applyFont="1" applyBorder="1" applyAlignment="1" applyProtection="1">
      <alignment horizontal="center" vertical="center"/>
      <protection hidden="1"/>
    </xf>
    <xf numFmtId="0" fontId="9" fillId="5" borderId="55" xfId="2" applyFont="1" applyFill="1" applyBorder="1" applyAlignment="1">
      <alignment horizontal="center"/>
    </xf>
    <xf numFmtId="164" fontId="7" fillId="5" borderId="55" xfId="3" applyNumberFormat="1" applyFont="1" applyFill="1" applyBorder="1"/>
    <xf numFmtId="0" fontId="16" fillId="5" borderId="56" xfId="0" quotePrefix="1" applyFont="1" applyFill="1" applyBorder="1" applyAlignment="1" applyProtection="1">
      <alignment horizontal="center" vertical="center"/>
      <protection locked="0"/>
    </xf>
    <xf numFmtId="0" fontId="20" fillId="5" borderId="56" xfId="0" quotePrefix="1" applyFont="1" applyFill="1" applyBorder="1" applyAlignment="1" applyProtection="1">
      <alignment horizontal="left" vertical="center" wrapText="1"/>
      <protection locked="0"/>
    </xf>
    <xf numFmtId="0" fontId="12" fillId="0" borderId="56" xfId="6" applyFont="1" applyBorder="1" applyAlignment="1" applyProtection="1">
      <alignment horizontal="center" vertical="center"/>
      <protection hidden="1"/>
    </xf>
    <xf numFmtId="0" fontId="9" fillId="5" borderId="56" xfId="2" applyFont="1" applyFill="1" applyBorder="1" applyAlignment="1">
      <alignment horizontal="center"/>
    </xf>
    <xf numFmtId="164" fontId="7" fillId="5" borderId="56" xfId="3" applyNumberFormat="1" applyFont="1" applyFill="1" applyBorder="1"/>
    <xf numFmtId="0" fontId="13" fillId="5" borderId="57" xfId="0" quotePrefix="1" applyFont="1" applyFill="1" applyBorder="1" applyAlignment="1" applyProtection="1">
      <alignment horizontal="center" vertical="center"/>
      <protection locked="0"/>
    </xf>
    <xf numFmtId="0" fontId="13" fillId="5" borderId="57" xfId="0" quotePrefix="1" applyFont="1" applyFill="1" applyBorder="1" applyAlignment="1" applyProtection="1">
      <alignment horizontal="left" vertical="center"/>
      <protection locked="0"/>
    </xf>
    <xf numFmtId="0" fontId="12" fillId="0" borderId="57" xfId="6" applyFont="1" applyBorder="1" applyAlignment="1" applyProtection="1">
      <alignment horizontal="center" vertical="center"/>
      <protection hidden="1"/>
    </xf>
    <xf numFmtId="0" fontId="9" fillId="5" borderId="57" xfId="2" applyFont="1" applyFill="1" applyBorder="1" applyAlignment="1">
      <alignment horizontal="center"/>
    </xf>
    <xf numFmtId="164" fontId="7" fillId="5" borderId="57" xfId="3" applyNumberFormat="1" applyFont="1" applyFill="1" applyBorder="1"/>
    <xf numFmtId="0" fontId="12" fillId="0" borderId="58" xfId="6" applyFont="1" applyBorder="1" applyAlignment="1" applyProtection="1">
      <alignment horizontal="center" vertical="center"/>
      <protection hidden="1"/>
    </xf>
    <xf numFmtId="0" fontId="9" fillId="5" borderId="58" xfId="2" applyFont="1" applyFill="1" applyBorder="1" applyAlignment="1">
      <alignment horizontal="center"/>
    </xf>
    <xf numFmtId="164" fontId="7" fillId="5" borderId="58" xfId="3" applyNumberFormat="1" applyFont="1" applyFill="1" applyBorder="1"/>
    <xf numFmtId="0" fontId="9" fillId="5" borderId="59" xfId="4" applyFont="1" applyFill="1" applyBorder="1" applyAlignment="1">
      <alignment horizontal="left" vertical="center" wrapText="1"/>
    </xf>
    <xf numFmtId="0" fontId="12" fillId="0" borderId="59" xfId="6" applyFont="1" applyBorder="1" applyAlignment="1" applyProtection="1">
      <alignment horizontal="center" vertical="center"/>
      <protection hidden="1"/>
    </xf>
    <xf numFmtId="0" fontId="13" fillId="5" borderId="59" xfId="0" quotePrefix="1" applyFont="1" applyFill="1" applyBorder="1" applyAlignment="1" applyProtection="1">
      <alignment horizontal="center" vertical="center"/>
      <protection locked="0"/>
    </xf>
    <xf numFmtId="0" fontId="35" fillId="0" borderId="0" xfId="0" applyFont="1" applyAlignment="1">
      <alignment horizontal="justify" vertical="center"/>
    </xf>
    <xf numFmtId="0" fontId="37" fillId="0" borderId="0" xfId="0" applyFont="1" applyAlignment="1">
      <alignment horizontal="justify" vertical="center"/>
    </xf>
    <xf numFmtId="0" fontId="16" fillId="5" borderId="61" xfId="0" quotePrefix="1" applyFont="1" applyFill="1" applyBorder="1" applyAlignment="1" applyProtection="1">
      <alignment horizontal="center" vertical="center"/>
      <protection locked="0"/>
    </xf>
    <xf numFmtId="0" fontId="20" fillId="5" borderId="61" xfId="0" quotePrefix="1" applyFont="1" applyFill="1" applyBorder="1" applyAlignment="1" applyProtection="1">
      <alignment horizontal="left" vertical="center" wrapText="1"/>
      <protection locked="0"/>
    </xf>
    <xf numFmtId="0" fontId="12" fillId="0" borderId="61" xfId="6" applyFont="1" applyBorder="1" applyAlignment="1" applyProtection="1">
      <alignment horizontal="center" vertical="center"/>
      <protection hidden="1"/>
    </xf>
    <xf numFmtId="0" fontId="9" fillId="5" borderId="61" xfId="2" applyFont="1" applyFill="1" applyBorder="1" applyAlignment="1">
      <alignment horizontal="center"/>
    </xf>
    <xf numFmtId="164" fontId="7" fillId="5" borderId="61" xfId="3" applyNumberFormat="1" applyFont="1" applyFill="1" applyBorder="1"/>
    <xf numFmtId="0" fontId="12" fillId="0" borderId="60" xfId="6" applyFont="1" applyBorder="1" applyAlignment="1" applyProtection="1">
      <alignment horizontal="center" vertical="center"/>
      <protection hidden="1"/>
    </xf>
    <xf numFmtId="0" fontId="3" fillId="2" borderId="13" xfId="1" applyFont="1" applyBorder="1" applyAlignment="1">
      <alignment horizontal="center"/>
    </xf>
    <xf numFmtId="164" fontId="7" fillId="0" borderId="0" xfId="3" applyNumberFormat="1" applyFont="1" applyAlignment="1">
      <alignment horizontal="left"/>
    </xf>
    <xf numFmtId="0" fontId="39" fillId="5" borderId="61" xfId="0" quotePrefix="1" applyFont="1" applyFill="1" applyBorder="1" applyAlignment="1" applyProtection="1">
      <alignment horizontal="left" vertical="center" wrapText="1"/>
      <protection locked="0"/>
    </xf>
    <xf numFmtId="0" fontId="9" fillId="5" borderId="60" xfId="2" applyFont="1" applyFill="1" applyBorder="1" applyAlignment="1">
      <alignment horizontal="center"/>
    </xf>
    <xf numFmtId="0" fontId="9" fillId="0" borderId="0" xfId="4" applyFont="1" applyBorder="1" applyAlignment="1">
      <alignment horizontal="left" vertical="center" wrapText="1"/>
    </xf>
    <xf numFmtId="164" fontId="7" fillId="6" borderId="9" xfId="3" applyNumberFormat="1" applyFont="1" applyFill="1" applyBorder="1"/>
    <xf numFmtId="0" fontId="9" fillId="6" borderId="0" xfId="4" applyFont="1" applyFill="1" applyBorder="1" applyAlignment="1">
      <alignment horizontal="left" vertical="center" wrapText="1"/>
    </xf>
    <xf numFmtId="164" fontId="7" fillId="6" borderId="61" xfId="3" applyNumberFormat="1" applyFont="1" applyFill="1" applyBorder="1"/>
    <xf numFmtId="0" fontId="27" fillId="0" borderId="21" xfId="11" applyFont="1" applyBorder="1" applyAlignment="1">
      <alignment horizontal="center" vertical="center"/>
    </xf>
    <xf numFmtId="0" fontId="27" fillId="0" borderId="22" xfId="11" applyFont="1" applyBorder="1" applyAlignment="1">
      <alignment horizontal="center" vertical="center"/>
    </xf>
    <xf numFmtId="0" fontId="27" fillId="0" borderId="27" xfId="11" applyFont="1" applyBorder="1" applyAlignment="1">
      <alignment horizontal="center" vertical="center"/>
    </xf>
    <xf numFmtId="0" fontId="27" fillId="0" borderId="28" xfId="11" quotePrefix="1" applyFont="1" applyBorder="1" applyAlignment="1">
      <alignment horizontal="center" vertical="center"/>
    </xf>
    <xf numFmtId="0" fontId="27" fillId="0" borderId="28" xfId="11" applyFont="1" applyBorder="1" applyAlignment="1">
      <alignment horizontal="center" vertical="center"/>
    </xf>
    <xf numFmtId="0" fontId="27" fillId="0" borderId="29" xfId="11" applyFont="1" applyBorder="1" applyAlignment="1">
      <alignment horizontal="center" vertical="center"/>
    </xf>
    <xf numFmtId="0" fontId="21" fillId="0" borderId="15" xfId="11" applyFont="1" applyBorder="1" applyAlignment="1">
      <alignment horizontal="center" vertical="center"/>
    </xf>
    <xf numFmtId="0" fontId="21" fillId="0" borderId="16" xfId="11" applyFont="1" applyBorder="1" applyAlignment="1">
      <alignment horizontal="center" vertical="center"/>
    </xf>
    <xf numFmtId="0" fontId="21" fillId="0" borderId="17" xfId="11" applyFont="1" applyBorder="1" applyAlignment="1">
      <alignment horizontal="center" vertical="center"/>
    </xf>
    <xf numFmtId="0" fontId="23" fillId="0" borderId="18" xfId="11" quotePrefix="1" applyFont="1" applyBorder="1" applyAlignment="1">
      <alignment horizontal="center" vertical="center" wrapText="1"/>
    </xf>
    <xf numFmtId="0" fontId="23" fillId="0" borderId="19" xfId="11" applyFont="1" applyBorder="1" applyAlignment="1">
      <alignment horizontal="center" vertical="center"/>
    </xf>
    <xf numFmtId="0" fontId="23" fillId="0" borderId="20" xfId="11" applyFont="1" applyBorder="1" applyAlignment="1">
      <alignment horizontal="center" vertical="center"/>
    </xf>
    <xf numFmtId="0" fontId="24" fillId="0" borderId="18" xfId="11" quotePrefix="1" applyFont="1" applyBorder="1" applyAlignment="1">
      <alignment horizontal="center" vertical="center" wrapText="1"/>
    </xf>
    <xf numFmtId="0" fontId="24" fillId="0" borderId="19" xfId="11" applyFont="1" applyBorder="1" applyAlignment="1">
      <alignment horizontal="center" vertical="center" wrapText="1"/>
    </xf>
    <xf numFmtId="0" fontId="24" fillId="0" borderId="20" xfId="11" applyFont="1" applyBorder="1" applyAlignment="1">
      <alignment horizontal="center" vertical="center" wrapText="1"/>
    </xf>
    <xf numFmtId="0" fontId="22" fillId="0" borderId="21" xfId="11" applyFont="1" applyBorder="1" applyAlignment="1">
      <alignment horizontal="center"/>
    </xf>
    <xf numFmtId="0" fontId="22" fillId="0" borderId="22" xfId="11" applyFont="1" applyBorder="1" applyAlignment="1">
      <alignment horizontal="center"/>
    </xf>
    <xf numFmtId="0" fontId="22" fillId="0" borderId="23" xfId="11" applyFont="1" applyBorder="1" applyAlignment="1">
      <alignment horizontal="center"/>
    </xf>
    <xf numFmtId="0" fontId="26" fillId="0" borderId="24" xfId="11" applyFont="1" applyBorder="1" applyAlignment="1">
      <alignment horizontal="center" vertical="top"/>
    </xf>
    <xf numFmtId="0" fontId="26" fillId="0" borderId="25" xfId="11" applyFont="1" applyBorder="1" applyAlignment="1">
      <alignment horizontal="center" vertical="top"/>
    </xf>
    <xf numFmtId="0" fontId="26" fillId="0" borderId="26" xfId="11" applyFont="1" applyBorder="1" applyAlignment="1">
      <alignment horizontal="center" vertical="top"/>
    </xf>
    <xf numFmtId="0" fontId="27" fillId="0" borderId="30" xfId="11" applyFont="1" applyBorder="1" applyAlignment="1">
      <alignment horizontal="center" vertical="center" wrapText="1"/>
    </xf>
    <xf numFmtId="0" fontId="27" fillId="0" borderId="31" xfId="11" applyFont="1" applyBorder="1" applyAlignment="1">
      <alignment horizontal="center" vertical="center" wrapText="1"/>
    </xf>
    <xf numFmtId="0" fontId="27" fillId="0" borderId="32" xfId="11" applyFont="1" applyBorder="1" applyAlignment="1">
      <alignment horizontal="center" vertical="center" wrapText="1"/>
    </xf>
    <xf numFmtId="0" fontId="27" fillId="0" borderId="33" xfId="11" quotePrefix="1" applyFont="1" applyBorder="1" applyAlignment="1">
      <alignment horizontal="center" vertical="center" wrapText="1"/>
    </xf>
    <xf numFmtId="0" fontId="27" fillId="0" borderId="31" xfId="11" quotePrefix="1" applyFont="1" applyBorder="1" applyAlignment="1">
      <alignment horizontal="center" vertical="center" wrapText="1"/>
    </xf>
    <xf numFmtId="0" fontId="27" fillId="0" borderId="32" xfId="11" quotePrefix="1" applyFont="1" applyBorder="1" applyAlignment="1">
      <alignment horizontal="center" vertical="center" wrapText="1"/>
    </xf>
    <xf numFmtId="0" fontId="27" fillId="0" borderId="33" xfId="11" applyFont="1" applyBorder="1" applyAlignment="1">
      <alignment horizontal="center" vertical="center" wrapText="1"/>
    </xf>
    <xf numFmtId="0" fontId="27" fillId="0" borderId="34" xfId="11" applyFont="1" applyBorder="1" applyAlignment="1">
      <alignment horizontal="center" vertical="center" wrapText="1"/>
    </xf>
    <xf numFmtId="0" fontId="4" fillId="0" borderId="35" xfId="11" applyBorder="1"/>
    <xf numFmtId="0" fontId="4" fillId="0" borderId="36" xfId="11" applyBorder="1"/>
    <xf numFmtId="0" fontId="4" fillId="0" borderId="37" xfId="11" applyBorder="1"/>
    <xf numFmtId="0" fontId="4" fillId="0" borderId="38" xfId="11" applyBorder="1"/>
    <xf numFmtId="0" fontId="4" fillId="0" borderId="39" xfId="11" applyBorder="1"/>
    <xf numFmtId="0" fontId="29" fillId="0" borderId="40" xfId="11" applyFont="1" applyBorder="1" applyAlignment="1">
      <alignment horizontal="center" vertical="center"/>
    </xf>
    <xf numFmtId="0" fontId="29" fillId="0" borderId="41" xfId="11" applyFont="1" applyBorder="1" applyAlignment="1">
      <alignment horizontal="center" vertical="center"/>
    </xf>
    <xf numFmtId="0" fontId="29" fillId="0" borderId="42" xfId="11" applyFont="1" applyBorder="1" applyAlignment="1">
      <alignment horizontal="center" vertical="center"/>
    </xf>
    <xf numFmtId="0" fontId="30" fillId="0" borderId="21" xfId="11" applyFont="1" applyBorder="1" applyAlignment="1">
      <alignment horizontal="center" vertical="center"/>
    </xf>
    <xf numFmtId="0" fontId="30" fillId="0" borderId="22" xfId="11" applyFont="1" applyBorder="1" applyAlignment="1">
      <alignment horizontal="center" vertical="center"/>
    </xf>
    <xf numFmtId="0" fontId="30" fillId="0" borderId="27" xfId="11" applyFont="1" applyBorder="1" applyAlignment="1">
      <alignment horizontal="center" vertical="center"/>
    </xf>
    <xf numFmtId="0" fontId="30" fillId="0" borderId="40" xfId="11" applyFont="1" applyBorder="1" applyAlignment="1">
      <alignment horizontal="center" vertical="center"/>
    </xf>
    <xf numFmtId="0" fontId="30" fillId="0" borderId="41" xfId="11" applyFont="1" applyBorder="1" applyAlignment="1">
      <alignment horizontal="center" vertical="center"/>
    </xf>
    <xf numFmtId="0" fontId="30" fillId="0" borderId="46" xfId="11" applyFont="1" applyBorder="1" applyAlignment="1">
      <alignment horizontal="center" vertical="center"/>
    </xf>
    <xf numFmtId="0" fontId="30" fillId="0" borderId="43" xfId="11" applyFont="1" applyBorder="1" applyAlignment="1">
      <alignment horizontal="center" vertical="center"/>
    </xf>
    <xf numFmtId="0" fontId="30" fillId="0" borderId="47" xfId="11" applyFont="1" applyBorder="1" applyAlignment="1">
      <alignment horizontal="center" vertical="center"/>
    </xf>
    <xf numFmtId="0" fontId="30" fillId="0" borderId="44" xfId="11" applyFont="1" applyBorder="1" applyAlignment="1">
      <alignment horizontal="center" vertical="center"/>
    </xf>
    <xf numFmtId="0" fontId="30" fillId="0" borderId="45" xfId="11" applyFont="1" applyBorder="1" applyAlignment="1">
      <alignment horizontal="center" vertical="center"/>
    </xf>
    <xf numFmtId="0" fontId="17" fillId="0" borderId="44" xfId="11" applyFont="1" applyBorder="1" applyAlignment="1">
      <alignment horizontal="center" vertical="center"/>
    </xf>
    <xf numFmtId="0" fontId="17" fillId="0" borderId="45" xfId="11" applyFont="1" applyBorder="1" applyAlignment="1">
      <alignment horizontal="center" vertical="center"/>
    </xf>
    <xf numFmtId="0" fontId="30" fillId="0" borderId="18" xfId="11" applyFont="1" applyBorder="1" applyAlignment="1">
      <alignment horizontal="center" vertical="center"/>
    </xf>
    <xf numFmtId="0" fontId="30" fillId="0" borderId="19" xfId="11" applyFont="1" applyBorder="1" applyAlignment="1">
      <alignment horizontal="center" vertical="center"/>
    </xf>
    <xf numFmtId="0" fontId="30" fillId="0" borderId="48" xfId="11" applyFont="1" applyBorder="1" applyAlignment="1">
      <alignment horizontal="center" vertical="center"/>
    </xf>
    <xf numFmtId="165" fontId="30" fillId="0" borderId="49" xfId="11" applyNumberFormat="1" applyFont="1" applyBorder="1" applyAlignment="1">
      <alignment horizontal="center" vertical="center"/>
    </xf>
    <xf numFmtId="165" fontId="30" fillId="0" borderId="19" xfId="11" applyNumberFormat="1" applyFont="1" applyBorder="1" applyAlignment="1">
      <alignment horizontal="center" vertical="center"/>
    </xf>
    <xf numFmtId="165" fontId="30" fillId="0" borderId="48" xfId="11" applyNumberFormat="1" applyFont="1" applyBorder="1" applyAlignment="1">
      <alignment horizontal="center" vertical="center"/>
    </xf>
    <xf numFmtId="0" fontId="30" fillId="0" borderId="49" xfId="11" applyFont="1" applyBorder="1" applyAlignment="1">
      <alignment horizontal="center" vertical="center"/>
    </xf>
    <xf numFmtId="165" fontId="31" fillId="0" borderId="44" xfId="11" quotePrefix="1" applyNumberFormat="1" applyFont="1" applyBorder="1" applyAlignment="1">
      <alignment horizontal="center" vertical="center" wrapText="1"/>
    </xf>
    <xf numFmtId="165" fontId="31" fillId="0" borderId="44" xfId="11" applyNumberFormat="1" applyFont="1" applyBorder="1" applyAlignment="1">
      <alignment horizontal="center" vertical="center"/>
    </xf>
    <xf numFmtId="0" fontId="31" fillId="0" borderId="49" xfId="11" applyFont="1" applyBorder="1" applyAlignment="1">
      <alignment horizontal="center" vertical="center"/>
    </xf>
    <xf numFmtId="0" fontId="31" fillId="0" borderId="19" xfId="11" applyFont="1" applyBorder="1" applyAlignment="1">
      <alignment horizontal="center" vertical="center"/>
    </xf>
    <xf numFmtId="0" fontId="31" fillId="0" borderId="20" xfId="11" applyFont="1" applyBorder="1" applyAlignment="1">
      <alignment horizontal="center" vertical="center"/>
    </xf>
    <xf numFmtId="165" fontId="17" fillId="0" borderId="49" xfId="11" applyNumberFormat="1" applyFont="1" applyBorder="1" applyAlignment="1">
      <alignment horizontal="center" vertical="center"/>
    </xf>
    <xf numFmtId="165" fontId="17" fillId="0" borderId="19" xfId="11" applyNumberFormat="1" applyFont="1" applyBorder="1" applyAlignment="1">
      <alignment horizontal="center" vertical="center"/>
    </xf>
    <xf numFmtId="165" fontId="17" fillId="0" borderId="48" xfId="11" applyNumberFormat="1" applyFont="1" applyBorder="1" applyAlignment="1">
      <alignment horizontal="center" vertical="center"/>
    </xf>
    <xf numFmtId="0" fontId="17" fillId="0" borderId="49" xfId="11" applyFont="1" applyBorder="1" applyAlignment="1">
      <alignment horizontal="center" vertical="center"/>
    </xf>
    <xf numFmtId="0" fontId="17" fillId="0" borderId="19" xfId="11" applyFont="1" applyBorder="1" applyAlignment="1">
      <alignment horizontal="center" vertical="center"/>
    </xf>
    <xf numFmtId="0" fontId="17" fillId="0" borderId="48" xfId="11" applyFont="1" applyBorder="1" applyAlignment="1">
      <alignment horizontal="center" vertical="center"/>
    </xf>
    <xf numFmtId="0" fontId="17" fillId="0" borderId="49" xfId="11" applyFont="1" applyBorder="1" applyAlignment="1">
      <alignment horizontal="center" vertical="center" wrapText="1"/>
    </xf>
    <xf numFmtId="0" fontId="17" fillId="0" borderId="19" xfId="11" applyFont="1" applyBorder="1" applyAlignment="1">
      <alignment horizontal="center" vertical="center" wrapText="1"/>
    </xf>
    <xf numFmtId="0" fontId="17" fillId="0" borderId="48" xfId="11" applyFont="1" applyBorder="1" applyAlignment="1">
      <alignment horizontal="center" vertical="center" wrapText="1"/>
    </xf>
    <xf numFmtId="165" fontId="32" fillId="0" borderId="44" xfId="11" applyNumberFormat="1" applyFont="1" applyBorder="1" applyAlignment="1">
      <alignment horizontal="center" vertical="center" wrapText="1"/>
    </xf>
    <xf numFmtId="165" fontId="32" fillId="0" borderId="44" xfId="11" applyNumberFormat="1" applyFont="1" applyBorder="1" applyAlignment="1">
      <alignment horizontal="center" vertical="center"/>
    </xf>
    <xf numFmtId="0" fontId="32" fillId="0" borderId="44" xfId="11" applyFont="1" applyBorder="1" applyAlignment="1">
      <alignment horizontal="center" vertical="center"/>
    </xf>
    <xf numFmtId="0" fontId="32" fillId="0" borderId="49" xfId="11" applyFont="1" applyBorder="1" applyAlignment="1">
      <alignment horizontal="center" vertical="center"/>
    </xf>
    <xf numFmtId="0" fontId="32" fillId="0" borderId="19" xfId="11" applyFont="1" applyBorder="1" applyAlignment="1">
      <alignment horizontal="center" vertical="center"/>
    </xf>
    <xf numFmtId="0" fontId="32" fillId="0" borderId="20" xfId="11" applyFont="1" applyBorder="1" applyAlignment="1">
      <alignment horizontal="center" vertical="center"/>
    </xf>
    <xf numFmtId="0" fontId="31" fillId="0" borderId="44" xfId="11" applyFont="1" applyBorder="1" applyAlignment="1">
      <alignment horizontal="center" vertical="center"/>
    </xf>
    <xf numFmtId="0" fontId="32" fillId="0" borderId="50" xfId="11" quotePrefix="1" applyFont="1" applyBorder="1" applyAlignment="1">
      <alignment horizontal="center" vertical="center"/>
    </xf>
    <xf numFmtId="0" fontId="32" fillId="0" borderId="51" xfId="11" quotePrefix="1" applyFont="1" applyBorder="1" applyAlignment="1">
      <alignment horizontal="center" vertical="center"/>
    </xf>
    <xf numFmtId="0" fontId="32" fillId="0" borderId="52" xfId="11" quotePrefix="1" applyFont="1" applyBorder="1" applyAlignment="1">
      <alignment horizontal="center" vertical="center"/>
    </xf>
    <xf numFmtId="14" fontId="17" fillId="0" borderId="53" xfId="11" applyNumberFormat="1" applyFont="1" applyBorder="1" applyAlignment="1">
      <alignment horizontal="center" vertical="center"/>
    </xf>
    <xf numFmtId="0" fontId="17" fillId="0" borderId="53" xfId="11" applyFont="1" applyBorder="1" applyAlignment="1">
      <alignment horizontal="center" vertical="center"/>
    </xf>
    <xf numFmtId="0" fontId="4" fillId="0" borderId="53" xfId="11" applyBorder="1"/>
    <xf numFmtId="0" fontId="4" fillId="0" borderId="54" xfId="11" applyBorder="1"/>
    <xf numFmtId="165" fontId="17" fillId="0" borderId="43" xfId="11" applyNumberFormat="1" applyFont="1" applyBorder="1" applyAlignment="1">
      <alignment horizontal="center" vertical="center"/>
    </xf>
    <xf numFmtId="165" fontId="17" fillId="0" borderId="22" xfId="11" applyNumberFormat="1" applyFont="1" applyBorder="1" applyAlignment="1">
      <alignment horizontal="center" vertical="center"/>
    </xf>
    <xf numFmtId="165" fontId="17" fillId="0" borderId="27" xfId="11" applyNumberFormat="1" applyFont="1" applyBorder="1" applyAlignment="1">
      <alignment horizontal="center" vertical="center"/>
    </xf>
    <xf numFmtId="0" fontId="17" fillId="0" borderId="43" xfId="11" applyFont="1" applyBorder="1" applyAlignment="1">
      <alignment horizontal="center" vertical="center"/>
    </xf>
    <xf numFmtId="0" fontId="17" fillId="0" borderId="22" xfId="11" applyFont="1" applyBorder="1" applyAlignment="1">
      <alignment horizontal="center" vertical="center"/>
    </xf>
    <xf numFmtId="0" fontId="17" fillId="0" borderId="27" xfId="11" applyFont="1" applyBorder="1" applyAlignment="1">
      <alignment horizontal="center" vertical="center"/>
    </xf>
    <xf numFmtId="0" fontId="17" fillId="0" borderId="43" xfId="11" applyFont="1" applyBorder="1" applyAlignment="1">
      <alignment horizontal="center" vertical="center" wrapText="1"/>
    </xf>
    <xf numFmtId="0" fontId="17" fillId="0" borderId="22" xfId="11" applyFont="1" applyBorder="1" applyAlignment="1">
      <alignment horizontal="center" vertical="center" wrapText="1"/>
    </xf>
    <xf numFmtId="0" fontId="17" fillId="0" borderId="27" xfId="11" applyFont="1" applyBorder="1" applyAlignment="1">
      <alignment horizontal="center" vertical="center" wrapText="1"/>
    </xf>
    <xf numFmtId="165" fontId="17" fillId="0" borderId="28" xfId="11" applyNumberFormat="1" applyFont="1" applyBorder="1" applyAlignment="1">
      <alignment horizontal="left" vertical="center"/>
    </xf>
    <xf numFmtId="0" fontId="17" fillId="0" borderId="28" xfId="11" applyFont="1" applyBorder="1" applyAlignment="1">
      <alignment horizontal="left" vertical="center"/>
    </xf>
    <xf numFmtId="0" fontId="17" fillId="0" borderId="29" xfId="11" applyFont="1" applyBorder="1" applyAlignment="1">
      <alignment horizontal="left" vertical="center"/>
    </xf>
    <xf numFmtId="0" fontId="29" fillId="0" borderId="30" xfId="11" applyFont="1" applyBorder="1" applyAlignment="1">
      <alignment horizontal="center" vertical="center"/>
    </xf>
    <xf numFmtId="0" fontId="29" fillId="0" borderId="31" xfId="11" applyFont="1" applyBorder="1" applyAlignment="1">
      <alignment horizontal="center" vertical="center"/>
    </xf>
    <xf numFmtId="0" fontId="29" fillId="0" borderId="34" xfId="11" applyFont="1" applyBorder="1" applyAlignment="1">
      <alignment horizontal="center" vertical="center"/>
    </xf>
    <xf numFmtId="0" fontId="30" fillId="0" borderId="18" xfId="11" applyFont="1" applyBorder="1" applyAlignment="1">
      <alignment horizontal="center"/>
    </xf>
    <xf numFmtId="0" fontId="30" fillId="0" borderId="19" xfId="11" applyFont="1" applyBorder="1" applyAlignment="1">
      <alignment horizontal="center"/>
    </xf>
    <xf numFmtId="0" fontId="30" fillId="0" borderId="48" xfId="11" applyFont="1" applyBorder="1" applyAlignment="1">
      <alignment horizontal="center"/>
    </xf>
    <xf numFmtId="0" fontId="30" fillId="0" borderId="44" xfId="11" applyFont="1" applyBorder="1" applyAlignment="1">
      <alignment horizontal="center"/>
    </xf>
    <xf numFmtId="0" fontId="30" fillId="0" borderId="45" xfId="11" applyFont="1" applyBorder="1" applyAlignment="1">
      <alignment horizontal="center"/>
    </xf>
    <xf numFmtId="0" fontId="9" fillId="0" borderId="0" xfId="4" applyFont="1" applyBorder="1" applyAlignment="1">
      <alignment horizontal="left" vertical="center" wrapText="1"/>
    </xf>
    <xf numFmtId="0" fontId="9" fillId="0" borderId="4" xfId="4" applyFont="1" applyBorder="1" applyAlignment="1">
      <alignment horizontal="left" vertical="center" wrapText="1"/>
    </xf>
    <xf numFmtId="0" fontId="40" fillId="0" borderId="0" xfId="4" applyFont="1" applyBorder="1" applyAlignment="1">
      <alignment horizontal="left" vertical="center" wrapText="1"/>
    </xf>
  </cellXfs>
  <cellStyles count="12">
    <cellStyle name="Calcul" xfId="1" builtinId="22"/>
    <cellStyle name="Normal" xfId="0" builtinId="0"/>
    <cellStyle name="Normal 2" xfId="2" xr:uid="{DA50BB27-48AA-47B0-87C1-1468C3477601}"/>
    <cellStyle name="Normal 2 2" xfId="5" xr:uid="{EC87FC43-6A05-4D5C-8B47-C89BC3AFD8B9}"/>
    <cellStyle name="Normal 2 5" xfId="6" xr:uid="{2323199D-2B78-49AD-BE13-B7B5ECBA7248}"/>
    <cellStyle name="Normal 3" xfId="8" xr:uid="{1BC558AF-D4E4-4FAE-A83F-D9A91D2B3274}"/>
    <cellStyle name="Normal 4" xfId="3" xr:uid="{BFFDE8B9-D9C8-45EE-89D9-FBE5EE037434}"/>
    <cellStyle name="Normal 4 2" xfId="9" xr:uid="{03C86E00-781F-4A12-A203-048472119F2C}"/>
    <cellStyle name="Normal 5" xfId="10" xr:uid="{4D9C0B86-A6C9-41F1-A8BD-F4B6AEDE0511}"/>
    <cellStyle name="Normal_C701b_Dpgf_charp_métal" xfId="7" xr:uid="{F3220959-144F-4323-A097-6811656DBD83}"/>
    <cellStyle name="Normal_CC192802-08-1" xfId="4" xr:uid="{B9BFD3E2-80A3-4BE7-B1D7-20F53DEB6AE8}"/>
    <cellStyle name="Normal_DPGF (2)" xfId="11" xr:uid="{27916892-48BD-4037-B9E5-E7EF60C8AE7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1.xml"/><Relationship Id="rId18" Type="http://schemas.openxmlformats.org/officeDocument/2006/relationships/externalLink" Target="externalLinks/externalLink16.xml"/><Relationship Id="rId26" Type="http://schemas.openxmlformats.org/officeDocument/2006/relationships/externalLink" Target="externalLinks/externalLink24.xml"/><Relationship Id="rId3" Type="http://schemas.openxmlformats.org/officeDocument/2006/relationships/externalLink" Target="externalLinks/externalLink1.xml"/><Relationship Id="rId21" Type="http://schemas.openxmlformats.org/officeDocument/2006/relationships/externalLink" Target="externalLinks/externalLink19.xml"/><Relationship Id="rId34" Type="http://schemas.openxmlformats.org/officeDocument/2006/relationships/sharedStrings" Target="sharedStrings.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externalLink" Target="externalLinks/externalLink15.xml"/><Relationship Id="rId25" Type="http://schemas.openxmlformats.org/officeDocument/2006/relationships/externalLink" Target="externalLinks/externalLink23.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14.xml"/><Relationship Id="rId20" Type="http://schemas.openxmlformats.org/officeDocument/2006/relationships/externalLink" Target="externalLinks/externalLink18.xml"/><Relationship Id="rId29" Type="http://schemas.openxmlformats.org/officeDocument/2006/relationships/externalLink" Target="externalLinks/externalLink27.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24" Type="http://schemas.openxmlformats.org/officeDocument/2006/relationships/externalLink" Target="externalLinks/externalLink22.xml"/><Relationship Id="rId32" Type="http://schemas.openxmlformats.org/officeDocument/2006/relationships/theme" Target="theme/theme1.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23" Type="http://schemas.openxmlformats.org/officeDocument/2006/relationships/externalLink" Target="externalLinks/externalLink21.xml"/><Relationship Id="rId28" Type="http://schemas.openxmlformats.org/officeDocument/2006/relationships/externalLink" Target="externalLinks/externalLink26.xml"/><Relationship Id="rId10" Type="http://schemas.openxmlformats.org/officeDocument/2006/relationships/externalLink" Target="externalLinks/externalLink8.xml"/><Relationship Id="rId19" Type="http://schemas.openxmlformats.org/officeDocument/2006/relationships/externalLink" Target="externalLinks/externalLink17.xml"/><Relationship Id="rId31" Type="http://schemas.openxmlformats.org/officeDocument/2006/relationships/externalLink" Target="externalLinks/externalLink29.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 Id="rId22" Type="http://schemas.openxmlformats.org/officeDocument/2006/relationships/externalLink" Target="externalLinks/externalLink20.xml"/><Relationship Id="rId27" Type="http://schemas.openxmlformats.org/officeDocument/2006/relationships/externalLink" Target="externalLinks/externalLink25.xml"/><Relationship Id="rId30" Type="http://schemas.openxmlformats.org/officeDocument/2006/relationships/externalLink" Target="externalLinks/externalLink28.xml"/><Relationship Id="rId35" Type="http://schemas.openxmlformats.org/officeDocument/2006/relationships/calcChain" Target="calcChain.xml"/><Relationship Id="rId8" Type="http://schemas.openxmlformats.org/officeDocument/2006/relationships/externalLink" Target="externalLinks/externalLink6.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AC2AB2B0"/></Relationships>
</file>

<file path=xl/drawings/drawing1.xml><?xml version="1.0" encoding="utf-8"?>
<xdr:wsDr xmlns:xdr="http://schemas.openxmlformats.org/drawingml/2006/spreadsheetDrawing" xmlns:a="http://schemas.openxmlformats.org/drawingml/2006/main">
  <xdr:twoCellAnchor editAs="oneCell">
    <xdr:from>
      <xdr:col>3</xdr:col>
      <xdr:colOff>18415</xdr:colOff>
      <xdr:row>7</xdr:row>
      <xdr:rowOff>187325</xdr:rowOff>
    </xdr:from>
    <xdr:to>
      <xdr:col>6</xdr:col>
      <xdr:colOff>97790</xdr:colOff>
      <xdr:row>7</xdr:row>
      <xdr:rowOff>1177925</xdr:rowOff>
    </xdr:to>
    <xdr:pic>
      <xdr:nvPicPr>
        <xdr:cNvPr id="2" name="Image 1">
          <a:extLst>
            <a:ext uri="{FF2B5EF4-FFF2-40B4-BE49-F238E27FC236}">
              <a16:creationId xmlns:a16="http://schemas.microsoft.com/office/drawing/2014/main" id="{209C8EBD-6021-476C-95DE-341E3B2CD3C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4215" y="4911725"/>
          <a:ext cx="765175" cy="990600"/>
        </a:xfrm>
        <a:prstGeom prst="rect">
          <a:avLst/>
        </a:prstGeom>
        <a:noFill/>
      </xdr:spPr>
    </xdr:pic>
    <xdr:clientData/>
  </xdr:twoCellAnchor>
  <xdr:twoCellAnchor editAs="oneCell">
    <xdr:from>
      <xdr:col>17</xdr:col>
      <xdr:colOff>38100</xdr:colOff>
      <xdr:row>7</xdr:row>
      <xdr:rowOff>396240</xdr:rowOff>
    </xdr:from>
    <xdr:to>
      <xdr:col>23</xdr:col>
      <xdr:colOff>649</xdr:colOff>
      <xdr:row>7</xdr:row>
      <xdr:rowOff>1120140</xdr:rowOff>
    </xdr:to>
    <xdr:pic>
      <xdr:nvPicPr>
        <xdr:cNvPr id="3" name="Image 2">
          <a:extLst>
            <a:ext uri="{FF2B5EF4-FFF2-40B4-BE49-F238E27FC236}">
              <a16:creationId xmlns:a16="http://schemas.microsoft.com/office/drawing/2014/main" id="{AD82B796-1705-4EFF-9BDE-E4F47D9088C6}"/>
            </a:ext>
          </a:extLst>
        </xdr:cNvPr>
        <xdr:cNvPicPr>
          <a:picLocks noChangeAspect="1"/>
        </xdr:cNvPicPr>
      </xdr:nvPicPr>
      <xdr:blipFill>
        <a:blip xmlns:r="http://schemas.openxmlformats.org/officeDocument/2006/relationships" r:embed="rId2"/>
        <a:stretch>
          <a:fillRect/>
        </a:stretch>
      </xdr:blipFill>
      <xdr:spPr>
        <a:xfrm>
          <a:off x="4448175" y="5120640"/>
          <a:ext cx="1505599" cy="723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1514475</xdr:colOff>
      <xdr:row>4</xdr:row>
      <xdr:rowOff>123824</xdr:rowOff>
    </xdr:from>
    <xdr:to>
      <xdr:col>2</xdr:col>
      <xdr:colOff>297656</xdr:colOff>
      <xdr:row>6</xdr:row>
      <xdr:rowOff>66675</xdr:rowOff>
    </xdr:to>
    <xdr:sp macro="" textlink="">
      <xdr:nvSpPr>
        <xdr:cNvPr id="2" name="ZoneTexte 1">
          <a:extLst>
            <a:ext uri="{FF2B5EF4-FFF2-40B4-BE49-F238E27FC236}">
              <a16:creationId xmlns:a16="http://schemas.microsoft.com/office/drawing/2014/main" id="{BCC9B8B9-38F5-4DED-B542-112FE6B6A7B5}"/>
            </a:ext>
          </a:extLst>
        </xdr:cNvPr>
        <xdr:cNvSpPr txBox="1"/>
      </xdr:nvSpPr>
      <xdr:spPr>
        <a:xfrm>
          <a:off x="2286000" y="771524"/>
          <a:ext cx="3021806" cy="2667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1050" b="1">
              <a:latin typeface="Tahoma" panose="020B0604030504040204" pitchFamily="34" charset="0"/>
              <a:ea typeface="Tahoma" panose="020B0604030504040204" pitchFamily="34" charset="0"/>
              <a:cs typeface="Tahoma" panose="020B0604030504040204" pitchFamily="34" charset="0"/>
            </a:rPr>
            <a:t>DPGF</a:t>
          </a:r>
          <a:endParaRPr lang="fr-FR" sz="1100" b="1">
            <a:solidFill>
              <a:schemeClr val="dk1"/>
            </a:solidFill>
            <a:effectLst/>
            <a:latin typeface="+mn-lt"/>
            <a:ea typeface="+mn-ea"/>
            <a:cs typeface="+mn-cs"/>
          </a:endParaRPr>
        </a:p>
      </xdr:txBody>
    </xdr:sp>
    <xdr:clientData/>
  </xdr:twoCellAnchor>
  <xdr:twoCellAnchor editAs="oneCell">
    <xdr:from>
      <xdr:col>5</xdr:col>
      <xdr:colOff>561975</xdr:colOff>
      <xdr:row>2</xdr:row>
      <xdr:rowOff>76200</xdr:rowOff>
    </xdr:from>
    <xdr:to>
      <xdr:col>6</xdr:col>
      <xdr:colOff>745462</xdr:colOff>
      <xdr:row>7</xdr:row>
      <xdr:rowOff>91440</xdr:rowOff>
    </xdr:to>
    <xdr:pic>
      <xdr:nvPicPr>
        <xdr:cNvPr id="3" name="Image 2" descr="My Logo">
          <a:extLst>
            <a:ext uri="{FF2B5EF4-FFF2-40B4-BE49-F238E27FC236}">
              <a16:creationId xmlns:a16="http://schemas.microsoft.com/office/drawing/2014/main" id="{30A1EAEB-7C44-4E74-A651-3ACD2C09972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791325" y="400050"/>
          <a:ext cx="1039495" cy="832485"/>
        </a:xfrm>
        <a:prstGeom prst="rect">
          <a:avLst/>
        </a:prstGeom>
        <a:noFill/>
        <a:ln>
          <a:noFill/>
        </a:ln>
      </xdr:spPr>
    </xdr:pic>
    <xdr:clientData/>
  </xdr:twoCellAnchor>
  <xdr:twoCellAnchor>
    <xdr:from>
      <xdr:col>0</xdr:col>
      <xdr:colOff>57150</xdr:colOff>
      <xdr:row>1</xdr:row>
      <xdr:rowOff>161924</xdr:rowOff>
    </xdr:from>
    <xdr:to>
      <xdr:col>1</xdr:col>
      <xdr:colOff>1695450</xdr:colOff>
      <xdr:row>3</xdr:row>
      <xdr:rowOff>123825</xdr:rowOff>
    </xdr:to>
    <xdr:sp macro="" textlink="">
      <xdr:nvSpPr>
        <xdr:cNvPr id="4" name="ZoneTexte 3">
          <a:extLst>
            <a:ext uri="{FF2B5EF4-FFF2-40B4-BE49-F238E27FC236}">
              <a16:creationId xmlns:a16="http://schemas.microsoft.com/office/drawing/2014/main" id="{59BEC281-288B-4A19-AE67-2883486AC596}"/>
            </a:ext>
          </a:extLst>
        </xdr:cNvPr>
        <xdr:cNvSpPr txBox="1"/>
      </xdr:nvSpPr>
      <xdr:spPr>
        <a:xfrm>
          <a:off x="57150" y="323849"/>
          <a:ext cx="2409825" cy="2857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lgn="l"/>
          <a:r>
            <a:rPr lang="fr-FR" sz="1100" b="0" i="0" u="none" strike="noStrike">
              <a:solidFill>
                <a:schemeClr val="dk1"/>
              </a:solidFill>
              <a:effectLst/>
              <a:latin typeface="+mn-lt"/>
              <a:ea typeface="+mn-ea"/>
              <a:cs typeface="+mn-cs"/>
            </a:rPr>
            <a:t>PRO_DPGF_24120_235_01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particules\campagne\data\GNB97\Book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1999\PARTICUL\DONNEES\PMS\RC\PARTAGE\FICHEXCE\MACRO\RECYCLEU\MACAMPA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A:\1999\PARTICUL\DONNEES\PMS\RC\PARTAGE\FICHEXCE\MACRO\RECYCLEU\MACAMPAD.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1999\PARTICUL\DONNEES\PMS\RC\PARTAGE\FICHEXCE\MACRO\RECYCLEU\MACFAB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SYLVAIN\2000\PARTIC~1\CAMPAGNE\DATA\FAB2\PEDBQ10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D:\1998\PARTICUL\DONNEES\PMS\AQPMS\YANNICK\AQPMSCAR.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D:\FAURE\Partage\2000\Particule\Campagne\Data\GNB92\PSSAQ10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D:\SYLVAIN\2000\Particul\Campagne\Data\Fab2\FAURE\PARTIC~1\CAMPAG~2\PROGRA~1\1999\PARTICUL\DONNEES\PMS\RC\PARTAGE\FICHEXCE\MACRO\MACPIVOT.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D:\SYLVAIN\2000\PARTIC~1\CAMPAGNE\DATA\FAB2\PECMQ100.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1999\PARTICUL\DONNEES\PMS\RC\PARTAGE\FICHEXCE\MACRO\RECYCLEU\MACAMPA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1998\BACTERIO\MACCES.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Tableau1"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1999\PARTICUL\DONNEES\PMS\RC\PARTAGE\FICHEXCE\MACRO\RECYCLEU\MACFAB2.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A:\1998\PARTICUL\DONNEES\PMS\AQPMS\PARTAGE\FICHEXCE\MACRO\MACRO\MENU.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D:\1999\BUREAU\PIERRE\HMaout99.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A:\1998\PARTICUL\DONNEES\PMS\AQPMS\1998\BACTERIO\MACCES.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A:\1998\PARTICUL\DONNEES\PMS\AQPMS\PPH2Q398.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A:\SYLVAIN\1999\PARTICUL\DONNEES\PMS\FAB1\SUPGNB92\PSSAQ499.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Plans\MACRO\MENU.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D:\1998\PARTICUL\DONNEES\PMS\AQPMS\PPH2Q398.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Q:\220_AFFAIRES\AC-13064%20CH%20ALBERTVILLE\Pi&#232;ces%20Ecrites\R&#233;sultats%20de%20mesure\graph%20auto%20flux3D.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D:\1999\PARTICUL\DONNEES\PMS\RC\PARTAGE\FICHEXCE\MACRO\RECYCLEU\MACAMPAD.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cls\Bureau\essa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LAURENT\2000\PARTAGE\FICHEXCE\MACRO\MACRO\MENU.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1999\PARTICUL\DONNEES\PMS\RC\PARTAGE\FICHEXCE\MACRO\MACPIVOT.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1999\PARTICUL\DONNEES\PMS\RC\PARTAGE\FICHEXCE\MACRO\MACPIVOT.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1998\PARTICUL\DONNEES\PMS\AQPMS\YANNICK\AQPMSCA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EPLAN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FAURE\PARTAGE\PLANS\PL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WS2 (2)"/>
      <sheetName val="EWS2"/>
    </sheetNames>
    <sheetDataSet>
      <sheetData sheetId="0" refreshError="1"/>
      <sheetData sheetId="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AMPA1"/>
    </sheetNames>
    <definedNames>
      <definedName name="CoulRecyc"/>
      <definedName name="open1"/>
    </defined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AMPAD"/>
    </sheetNames>
    <definedNames>
      <definedName name="CoulRecycBad"/>
    </definedNames>
    <sheetDataSet>
      <sheetData sheetId="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FAB2"/>
    </sheetNames>
    <definedNames>
      <definedName name="CoulRecycFab2"/>
    </definedNames>
    <sheetDataSet>
      <sheetData sheetId="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TO"/>
    </sheetNames>
    <sheetDataSet>
      <sheetData sheetId="0" refreshError="1">
        <row r="23">
          <cell r="W23">
            <v>0</v>
          </cell>
          <cell r="Z23">
            <v>0</v>
          </cell>
          <cell r="AB23">
            <v>0</v>
          </cell>
          <cell r="AD23">
            <v>0</v>
          </cell>
          <cell r="AF23">
            <v>0</v>
          </cell>
          <cell r="AL23">
            <v>0.14550380408763899</v>
          </cell>
        </row>
        <row r="24">
          <cell r="X24">
            <v>0</v>
          </cell>
          <cell r="AI24">
            <v>5.3566250801086399</v>
          </cell>
        </row>
        <row r="25">
          <cell r="Y25">
            <v>0</v>
          </cell>
          <cell r="AA25">
            <v>0</v>
          </cell>
          <cell r="AC25">
            <v>0.66957807540893499</v>
          </cell>
          <cell r="AE25">
            <v>0</v>
          </cell>
          <cell r="AG25">
            <v>0</v>
          </cell>
          <cell r="AL25">
            <v>0</v>
          </cell>
        </row>
        <row r="26">
          <cell r="AI26">
            <v>23.095920562744102</v>
          </cell>
        </row>
        <row r="27">
          <cell r="X27">
            <v>289.19790649414</v>
          </cell>
          <cell r="AA27">
            <v>378.41848754882801</v>
          </cell>
          <cell r="AD27">
            <v>0</v>
          </cell>
          <cell r="AF27">
            <v>0</v>
          </cell>
          <cell r="AH27">
            <v>7.5070281028747496</v>
          </cell>
          <cell r="AJ27">
            <v>2636.623046875</v>
          </cell>
          <cell r="AL27">
            <v>0</v>
          </cell>
        </row>
        <row r="28">
          <cell r="W28">
            <v>0</v>
          </cell>
          <cell r="Z28">
            <v>178.44119262695301</v>
          </cell>
          <cell r="AC28">
            <v>0</v>
          </cell>
        </row>
        <row r="29">
          <cell r="AE29">
            <v>0</v>
          </cell>
          <cell r="AG29">
            <v>6.1531457901000897</v>
          </cell>
          <cell r="AI29">
            <v>0</v>
          </cell>
          <cell r="AK29">
            <v>0</v>
          </cell>
        </row>
        <row r="30">
          <cell r="AE30">
            <v>253.240798950195</v>
          </cell>
        </row>
        <row r="31">
          <cell r="AH31">
            <v>0</v>
          </cell>
          <cell r="AJ31">
            <v>0</v>
          </cell>
          <cell r="AL31">
            <v>0</v>
          </cell>
        </row>
        <row r="33">
          <cell r="AI33">
            <v>0</v>
          </cell>
          <cell r="AK33">
            <v>0</v>
          </cell>
        </row>
        <row r="34">
          <cell r="AM34">
            <v>6260.826171875</v>
          </cell>
        </row>
        <row r="35">
          <cell r="T35">
            <v>0</v>
          </cell>
          <cell r="V35">
            <v>0</v>
          </cell>
          <cell r="X35">
            <v>0</v>
          </cell>
          <cell r="Z35">
            <v>0</v>
          </cell>
          <cell r="AD35">
            <v>0</v>
          </cell>
          <cell r="AF35">
            <v>0.66957807540893499</v>
          </cell>
          <cell r="AJ35">
            <v>0</v>
          </cell>
        </row>
        <row r="36">
          <cell r="W36">
            <v>0</v>
          </cell>
          <cell r="AB36">
            <v>0</v>
          </cell>
          <cell r="AH36">
            <v>0</v>
          </cell>
        </row>
        <row r="37">
          <cell r="T37">
            <v>0</v>
          </cell>
          <cell r="Y37">
            <v>0</v>
          </cell>
          <cell r="AC37">
            <v>0</v>
          </cell>
          <cell r="AE37">
            <v>0</v>
          </cell>
          <cell r="AI37">
            <v>0</v>
          </cell>
          <cell r="AK37">
            <v>0</v>
          </cell>
        </row>
        <row r="38">
          <cell r="U38">
            <v>0</v>
          </cell>
          <cell r="W38">
            <v>0</v>
          </cell>
          <cell r="AA38">
            <v>0</v>
          </cell>
          <cell r="AG38">
            <v>0</v>
          </cell>
        </row>
        <row r="39">
          <cell r="Y39">
            <v>0</v>
          </cell>
          <cell r="AB39">
            <v>0</v>
          </cell>
          <cell r="AD39">
            <v>0</v>
          </cell>
          <cell r="AF39">
            <v>0</v>
          </cell>
          <cell r="AH39">
            <v>0</v>
          </cell>
          <cell r="AJ39">
            <v>0</v>
          </cell>
        </row>
        <row r="40">
          <cell r="T40">
            <v>0</v>
          </cell>
          <cell r="V40">
            <v>0</v>
          </cell>
        </row>
        <row r="42">
          <cell r="S42">
            <v>0</v>
          </cell>
          <cell r="U42">
            <v>0</v>
          </cell>
        </row>
        <row r="44">
          <cell r="T44">
            <v>0</v>
          </cell>
          <cell r="V44">
            <v>0</v>
          </cell>
        </row>
        <row r="46">
          <cell r="S46">
            <v>0</v>
          </cell>
          <cell r="U46">
            <v>0</v>
          </cell>
        </row>
        <row r="48">
          <cell r="T48">
            <v>0</v>
          </cell>
          <cell r="V48">
            <v>0</v>
          </cell>
        </row>
        <row r="50">
          <cell r="S50">
            <v>0</v>
          </cell>
          <cell r="U50">
            <v>0</v>
          </cell>
        </row>
        <row r="52">
          <cell r="T52">
            <v>0</v>
          </cell>
          <cell r="V52">
            <v>0</v>
          </cell>
          <cell r="X52">
            <v>0</v>
          </cell>
          <cell r="Z52">
            <v>0</v>
          </cell>
          <cell r="AB52">
            <v>0</v>
          </cell>
          <cell r="AD52">
            <v>0</v>
          </cell>
          <cell r="AF52">
            <v>0</v>
          </cell>
          <cell r="AH52">
            <v>0</v>
          </cell>
          <cell r="AJ52">
            <v>0</v>
          </cell>
        </row>
        <row r="54">
          <cell r="S54">
            <v>0</v>
          </cell>
          <cell r="U54">
            <v>0</v>
          </cell>
          <cell r="W54">
            <v>0</v>
          </cell>
          <cell r="Y54">
            <v>0</v>
          </cell>
          <cell r="AA54">
            <v>0</v>
          </cell>
          <cell r="AC54">
            <v>0</v>
          </cell>
          <cell r="AE54">
            <v>0</v>
          </cell>
          <cell r="AG54">
            <v>0</v>
          </cell>
          <cell r="AI54">
            <v>0</v>
          </cell>
          <cell r="AK54">
            <v>0</v>
          </cell>
        </row>
        <row r="56">
          <cell r="T56">
            <v>0</v>
          </cell>
          <cell r="V56">
            <v>0</v>
          </cell>
          <cell r="X56">
            <v>2.6455240324139599E-2</v>
          </cell>
          <cell r="Z56">
            <v>0</v>
          </cell>
          <cell r="AB56">
            <v>0</v>
          </cell>
          <cell r="AD56">
            <v>0</v>
          </cell>
          <cell r="AF56">
            <v>0</v>
          </cell>
          <cell r="AH56">
            <v>0</v>
          </cell>
          <cell r="AJ56">
            <v>0</v>
          </cell>
        </row>
        <row r="58">
          <cell r="S58">
            <v>0</v>
          </cell>
          <cell r="U58">
            <v>0</v>
          </cell>
        </row>
        <row r="60">
          <cell r="T60">
            <v>0</v>
          </cell>
          <cell r="V60">
            <v>0</v>
          </cell>
        </row>
        <row r="62">
          <cell r="S62">
            <v>0</v>
          </cell>
          <cell r="U62">
            <v>0</v>
          </cell>
        </row>
        <row r="64">
          <cell r="T64">
            <v>0</v>
          </cell>
          <cell r="V64">
            <v>0</v>
          </cell>
        </row>
        <row r="66">
          <cell r="T66">
            <v>0</v>
          </cell>
          <cell r="V66">
            <v>0</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QPMSCAR"/>
    </sheetNames>
    <definedNames>
      <definedName name="Carto"/>
      <definedName name="Remarque"/>
      <definedName name="Sauvegarde"/>
    </definedNames>
    <sheetDataSet>
      <sheetData sheetId="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IVI"/>
      <sheetName val="CARTO"/>
      <sheetName val="Tab1"/>
      <sheetName val="Tab101"/>
      <sheetName val="Reclaim"/>
      <sheetName val="Reclaim 01"/>
      <sheetName val="Marquage"/>
      <sheetName val="Marquage01"/>
      <sheetName val="Couloir"/>
      <sheetName val="Couloir01"/>
      <sheetName val="DBFiab"/>
      <sheetName val="DBFiab01"/>
      <sheetName val="Fiabilité"/>
      <sheetName val="Fiabilité01"/>
      <sheetName val="Témoin"/>
      <sheetName val="Témoin01"/>
      <sheetName val="Store"/>
      <sheetName val="Store01"/>
      <sheetName val="Granulo"/>
      <sheetName val="EWS1 (2)"/>
    </sheetNames>
    <sheetDataSet>
      <sheetData sheetId="0"/>
      <sheetData sheetId="1" refreshError="1">
        <row r="7">
          <cell r="B7">
            <v>9.1895866394042898</v>
          </cell>
        </row>
        <row r="17">
          <cell r="W17">
            <v>0</v>
          </cell>
          <cell r="Y17">
            <v>4.5947933197021396</v>
          </cell>
          <cell r="AA17">
            <v>45.947933197021399</v>
          </cell>
          <cell r="AC17">
            <v>78.111488342285099</v>
          </cell>
          <cell r="AE17">
            <v>0</v>
          </cell>
          <cell r="AG17">
            <v>106.120979309082</v>
          </cell>
          <cell r="AI17">
            <v>0</v>
          </cell>
        </row>
        <row r="18">
          <cell r="V18">
            <v>0</v>
          </cell>
          <cell r="X18">
            <v>0</v>
          </cell>
          <cell r="Z18">
            <v>9.1895866394042898</v>
          </cell>
          <cell r="AB18">
            <v>4.5947933197021396</v>
          </cell>
          <cell r="AD18">
            <v>27.568759918212798</v>
          </cell>
          <cell r="AE18">
            <v>2</v>
          </cell>
          <cell r="AH18">
            <v>555.52008056640602</v>
          </cell>
          <cell r="AJ18">
            <v>0</v>
          </cell>
        </row>
        <row r="19">
          <cell r="W19">
            <v>0</v>
          </cell>
          <cell r="Y19">
            <v>0</v>
          </cell>
          <cell r="AA19">
            <v>6.2893090248107901</v>
          </cell>
          <cell r="AC19">
            <v>23.0608005523681</v>
          </cell>
          <cell r="AG19">
            <v>207.86328125</v>
          </cell>
          <cell r="AI19">
            <v>0</v>
          </cell>
        </row>
        <row r="20">
          <cell r="V20">
            <v>0</v>
          </cell>
          <cell r="X20">
            <v>0</v>
          </cell>
          <cell r="Z20">
            <v>0</v>
          </cell>
          <cell r="AB20">
            <v>13.784379959106399</v>
          </cell>
          <cell r="AD20">
            <v>569.75439453125</v>
          </cell>
          <cell r="AF20">
            <v>22.9739665985107</v>
          </cell>
          <cell r="AH20">
            <v>636.72589111328102</v>
          </cell>
          <cell r="AJ20">
            <v>0</v>
          </cell>
        </row>
        <row r="21">
          <cell r="W21">
            <v>0</v>
          </cell>
          <cell r="Y21">
            <v>1.5985021591186499</v>
          </cell>
          <cell r="AA21">
            <v>0</v>
          </cell>
          <cell r="AC21">
            <v>0.266417026519775</v>
          </cell>
          <cell r="AE21">
            <v>27.568759918212798</v>
          </cell>
          <cell r="AG21">
            <v>112.605415344238</v>
          </cell>
          <cell r="AI21">
            <v>0</v>
          </cell>
        </row>
        <row r="22">
          <cell r="V22">
            <v>0</v>
          </cell>
          <cell r="X22">
            <v>0</v>
          </cell>
          <cell r="Z22">
            <v>0.84888333082198997</v>
          </cell>
          <cell r="AB22">
            <v>0.32503697276115401</v>
          </cell>
          <cell r="AD22">
            <v>45.947933197021399</v>
          </cell>
          <cell r="AF22">
            <v>16.771490097045799</v>
          </cell>
          <cell r="AH22">
            <v>0</v>
          </cell>
          <cell r="AJ22">
            <v>0</v>
          </cell>
        </row>
        <row r="23">
          <cell r="W23">
            <v>11.7013301849365</v>
          </cell>
          <cell r="Y23">
            <v>50.542728424072202</v>
          </cell>
          <cell r="AA23">
            <v>6.2893090248107901</v>
          </cell>
          <cell r="AC23">
            <v>0.28296110033989003</v>
          </cell>
          <cell r="AE23">
            <v>18.379173278808501</v>
          </cell>
          <cell r="AG23">
            <v>20.964363098144499</v>
          </cell>
          <cell r="AI23">
            <v>318.36294555664</v>
          </cell>
        </row>
        <row r="24">
          <cell r="V24">
            <v>0.42444166541099498</v>
          </cell>
          <cell r="X24">
            <v>2.92533254623413</v>
          </cell>
          <cell r="Z24">
            <v>4</v>
          </cell>
          <cell r="AB24">
            <v>1.32276192307472E-2</v>
          </cell>
          <cell r="AD24">
            <v>18.379173278808501</v>
          </cell>
          <cell r="AF24">
            <v>10.4821815490722</v>
          </cell>
          <cell r="AH24">
            <v>2016.29870605468</v>
          </cell>
          <cell r="AJ24">
            <v>0.30550402402877802</v>
          </cell>
        </row>
        <row r="25">
          <cell r="W25">
            <v>0.353701382875443</v>
          </cell>
          <cell r="Y25">
            <v>9.1895866394042898</v>
          </cell>
          <cell r="AA25">
            <v>0.97511088848114003</v>
          </cell>
          <cell r="AC25">
            <v>0</v>
          </cell>
          <cell r="AE25">
            <v>14.675054550170801</v>
          </cell>
          <cell r="AG25">
            <v>27.568759918212798</v>
          </cell>
          <cell r="AI25">
            <v>0</v>
          </cell>
        </row>
        <row r="26">
          <cell r="V26">
            <v>0</v>
          </cell>
          <cell r="X26">
            <v>0</v>
          </cell>
          <cell r="Z26">
            <v>0.21222083270549799</v>
          </cell>
          <cell r="AD26">
            <v>0.63780611753463701</v>
          </cell>
          <cell r="AF26">
            <v>2</v>
          </cell>
          <cell r="AH26">
            <v>12.306292533874499</v>
          </cell>
          <cell r="AJ26">
            <v>0.66957813501357999</v>
          </cell>
        </row>
        <row r="27">
          <cell r="W27">
            <v>0.84888333082198997</v>
          </cell>
          <cell r="Y27">
            <v>0</v>
          </cell>
          <cell r="AA27">
            <v>1.0656681060791</v>
          </cell>
          <cell r="AC27">
            <v>3</v>
          </cell>
          <cell r="AE27">
            <v>0.37688541412353499</v>
          </cell>
          <cell r="AG27">
            <v>4</v>
          </cell>
          <cell r="AI27">
            <v>9.8028707504272408</v>
          </cell>
        </row>
        <row r="28">
          <cell r="V28">
            <v>0.99036389589309604</v>
          </cell>
          <cell r="X28" t="str">
            <v>s</v>
          </cell>
          <cell r="Z28">
            <v>0</v>
          </cell>
          <cell r="AB28">
            <v>78.111488342285099</v>
          </cell>
          <cell r="AD28">
            <v>91.895866394042898</v>
          </cell>
          <cell r="AF28">
            <v>4.5947933197021396</v>
          </cell>
          <cell r="AH28">
            <v>955.08880615234295</v>
          </cell>
          <cell r="AJ28">
            <v>359.43859863281199</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sheetData sheetId="19"/>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PIVOT"/>
    </sheetNames>
    <definedNames>
      <definedName name="Button16_QuandClic"/>
    </definedNames>
    <sheetDataSet>
      <sheetData sheetId="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TO"/>
    </sheetNames>
    <sheetDataSet>
      <sheetData sheetId="0">
        <row r="4">
          <cell r="F4">
            <v>0</v>
          </cell>
          <cell r="H4">
            <v>282.6494140625</v>
          </cell>
          <cell r="I4">
            <v>106.121002197265</v>
          </cell>
          <cell r="K4">
            <v>86.592033386230398</v>
          </cell>
          <cell r="M4">
            <v>210.19679260253901</v>
          </cell>
          <cell r="O4">
            <v>0</v>
          </cell>
          <cell r="Q4">
            <v>106.121002197265</v>
          </cell>
          <cell r="S4">
            <v>0</v>
          </cell>
        </row>
        <row r="5">
          <cell r="E5">
            <v>0</v>
          </cell>
          <cell r="G5" t="str">
            <v>µ</v>
          </cell>
          <cell r="I5">
            <v>6998.06396484375</v>
          </cell>
          <cell r="L5">
            <v>507.63461303710898</v>
          </cell>
          <cell r="N5">
            <v>1891.77099609375</v>
          </cell>
          <cell r="P5">
            <v>424.48388671875</v>
          </cell>
          <cell r="R5">
            <v>0</v>
          </cell>
          <cell r="T5">
            <v>55.378318786621001</v>
          </cell>
        </row>
        <row r="6">
          <cell r="F6">
            <v>0</v>
          </cell>
          <cell r="J6">
            <v>45706.8203125</v>
          </cell>
          <cell r="M6">
            <v>6748.81787109375</v>
          </cell>
          <cell r="O6">
            <v>46.191841125488203</v>
          </cell>
          <cell r="Q6">
            <v>1615.83996582031</v>
          </cell>
          <cell r="S6">
            <v>256.50851440429602</v>
          </cell>
        </row>
        <row r="7">
          <cell r="E7">
            <v>0</v>
          </cell>
          <cell r="G7">
            <v>0</v>
          </cell>
          <cell r="H7">
            <v>279.96820068359301</v>
          </cell>
          <cell r="I7">
            <v>5935.65087890625</v>
          </cell>
          <cell r="L7">
            <v>135.12649536132801</v>
          </cell>
          <cell r="N7">
            <v>47003.12890625</v>
          </cell>
          <cell r="O7">
            <v>0</v>
          </cell>
          <cell r="R7">
            <v>0</v>
          </cell>
          <cell r="T7">
            <v>15.382869720458901</v>
          </cell>
        </row>
        <row r="8">
          <cell r="J8">
            <v>1778.38598632812</v>
          </cell>
          <cell r="M8">
            <v>0</v>
          </cell>
          <cell r="Q8">
            <v>5468.3681640625</v>
          </cell>
        </row>
        <row r="9">
          <cell r="E9">
            <v>0</v>
          </cell>
        </row>
        <row r="11">
          <cell r="E11">
            <v>0</v>
          </cell>
        </row>
        <row r="13">
          <cell r="E13">
            <v>0</v>
          </cell>
        </row>
        <row r="15">
          <cell r="E15">
            <v>0</v>
          </cell>
          <cell r="G15">
            <v>0</v>
          </cell>
          <cell r="K15">
            <v>23.095920562744102</v>
          </cell>
          <cell r="P15">
            <v>0</v>
          </cell>
          <cell r="R15">
            <v>0</v>
          </cell>
          <cell r="S15">
            <v>0</v>
          </cell>
        </row>
        <row r="16">
          <cell r="F16">
            <v>1.3227620162069799E-2</v>
          </cell>
          <cell r="H16">
            <v>0</v>
          </cell>
          <cell r="I16">
            <v>0</v>
          </cell>
          <cell r="J16">
            <v>0</v>
          </cell>
          <cell r="L16">
            <v>0</v>
          </cell>
          <cell r="Q16">
            <v>15.014060020446699</v>
          </cell>
          <cell r="T16">
            <v>0</v>
          </cell>
        </row>
        <row r="17">
          <cell r="E17">
            <v>0</v>
          </cell>
          <cell r="G17">
            <v>0</v>
          </cell>
          <cell r="I17">
            <v>106.121002197265</v>
          </cell>
          <cell r="K17">
            <v>0</v>
          </cell>
          <cell r="O17">
            <v>0</v>
          </cell>
          <cell r="P17">
            <v>26.1409893035888</v>
          </cell>
          <cell r="Q17">
            <v>112.60540008544901</v>
          </cell>
          <cell r="R17">
            <v>3.0765728950500399</v>
          </cell>
          <cell r="S17">
            <v>0</v>
          </cell>
        </row>
        <row r="18">
          <cell r="F18">
            <v>0</v>
          </cell>
          <cell r="H18">
            <v>0</v>
          </cell>
          <cell r="J18">
            <v>3.0765728950500399</v>
          </cell>
          <cell r="L18">
            <v>0</v>
          </cell>
          <cell r="O18">
            <v>0</v>
          </cell>
          <cell r="S18">
            <v>49.225170135497997</v>
          </cell>
          <cell r="T18">
            <v>83.067466735839801</v>
          </cell>
        </row>
        <row r="19">
          <cell r="E19">
            <v>0</v>
          </cell>
          <cell r="G19">
            <v>0</v>
          </cell>
          <cell r="I19">
            <v>30.028110504150298</v>
          </cell>
          <cell r="K19">
            <v>30.028110504150298</v>
          </cell>
          <cell r="P19">
            <v>163.38119506835901</v>
          </cell>
          <cell r="R19">
            <v>150.75210571289</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AMPA1"/>
    </sheetNames>
    <definedNames>
      <definedName name="CoulRecyc"/>
      <definedName name="open1"/>
    </definedNames>
    <sheetDataSet>
      <sheetData sheetId="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CES"/>
    </sheetNames>
    <definedNames>
      <definedName name="OptionButton1_Click"/>
      <definedName name="OptionButton2_Click"/>
      <definedName name="OptionButton3_Click"/>
    </defined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au1"/>
    </sheetNames>
    <sheetDataSet>
      <sheetData sheetId="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FAB2"/>
    </sheetNames>
    <definedNames>
      <definedName name="CoulRecycFab2"/>
    </definedNames>
    <sheetDataSet>
      <sheetData sheetId="0"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s>
    <definedNames>
      <definedName name="Menu"/>
    </definedNames>
    <sheetDataSet>
      <sheetData sheetId="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
      <sheetName val="FRAIS"/>
      <sheetName val="Fournitures"/>
      <sheetName val="Bon de livraison"/>
      <sheetName val="ACTIVITE"/>
    </sheetNames>
    <sheetDataSet>
      <sheetData sheetId="0"/>
      <sheetData sheetId="1"/>
      <sheetData sheetId="2"/>
      <sheetData sheetId="3"/>
      <sheetData sheetId="4"/>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CES"/>
    </sheetNames>
    <definedNames>
      <definedName name="OptionButton1_Click"/>
      <definedName name="OptionButton2_Click"/>
      <definedName name="OptionButton3_Click"/>
    </definedNames>
    <sheetDataSet>
      <sheetData sheetId="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PH2Q398"/>
    </sheetNames>
    <definedNames>
      <definedName name="Reset"/>
    </definedNames>
    <sheetDataSet>
      <sheetData sheetId="0"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WS"/>
      <sheetName val="SUIVI"/>
      <sheetName val="Tableau1"/>
      <sheetName val="TRICL05"/>
      <sheetName val="Fiab"/>
      <sheetName val="Couloir"/>
      <sheetName val="MARQUAGE"/>
      <sheetName val="TEMOIN"/>
      <sheetName val="STORE"/>
      <sheetName val="SASHAB"/>
      <sheetName val="RECLAIM"/>
      <sheetName val="__measure_save_sheet_JDW_TRW"/>
      <sheetName val="__MenuSave__TRW_J_527418731294"/>
      <sheetName val="EWS1"/>
      <sheetName val="Granulo"/>
      <sheetName val="PSSAQ499"/>
    </sheetNames>
    <sheetDataSet>
      <sheetData sheetId="0" refreshError="1">
        <row r="17">
          <cell r="R17">
            <v>12.5786180496215</v>
          </cell>
          <cell r="T17">
            <v>82.706283569335895</v>
          </cell>
        </row>
        <row r="18">
          <cell r="Q18">
            <v>54.5073432922363</v>
          </cell>
          <cell r="S18">
            <v>36.758346557617102</v>
          </cell>
          <cell r="U18">
            <v>6.2893090248107901</v>
          </cell>
        </row>
        <row r="19">
          <cell r="R19">
            <v>78.111488342285099</v>
          </cell>
          <cell r="T19">
            <v>45.947933197021399</v>
          </cell>
        </row>
        <row r="20">
          <cell r="Q20">
            <v>39.654510498046797</v>
          </cell>
          <cell r="U20">
            <v>4.5947933197021396</v>
          </cell>
        </row>
        <row r="21">
          <cell r="R21">
            <v>4.5947933197021396</v>
          </cell>
          <cell r="T21">
            <v>0</v>
          </cell>
        </row>
        <row r="22">
          <cell r="Q22">
            <v>4.5947933197021396</v>
          </cell>
          <cell r="S22">
            <v>4.5947933197021396</v>
          </cell>
          <cell r="U22">
            <v>3</v>
          </cell>
        </row>
        <row r="23">
          <cell r="R23">
            <v>8</v>
          </cell>
          <cell r="T23">
            <v>41.353141784667898</v>
          </cell>
        </row>
        <row r="24">
          <cell r="Q24">
            <v>11</v>
          </cell>
          <cell r="S24">
            <v>13.784379959106399</v>
          </cell>
          <cell r="U24">
            <v>87.301071166992102</v>
          </cell>
        </row>
        <row r="25">
          <cell r="R25">
            <v>27.568759918212798</v>
          </cell>
          <cell r="T25">
            <v>20.964363098144499</v>
          </cell>
        </row>
        <row r="26">
          <cell r="Q26">
            <v>41.353141784667898</v>
          </cell>
          <cell r="S26">
            <v>4.5947933197021396</v>
          </cell>
          <cell r="U26">
            <v>41.353141784667898</v>
          </cell>
        </row>
        <row r="27">
          <cell r="R27">
            <v>9.1895866394042898</v>
          </cell>
        </row>
        <row r="28">
          <cell r="Q28">
            <v>22.9739665985107</v>
          </cell>
          <cell r="U28">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sheetData sheetId="14" refreshError="1"/>
      <sheetData sheetId="15"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s>
    <definedNames>
      <definedName name="Menu"/>
    </definedNames>
    <sheetDataSet>
      <sheetData sheetId="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PH2Q398"/>
    </sheetNames>
    <definedNames>
      <definedName name="Reset" refersTo="#REF!"/>
    </definedNames>
    <sheetDataSet>
      <sheetData sheetId="0"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__measure_save_sheet_JDW_TRW"/>
      <sheetName val="__MenuSave__TRW_J_527418731294"/>
      <sheetName val="graph auto"/>
      <sheetName val="SUIVI"/>
      <sheetName val="Tableau1"/>
    </sheetNames>
    <sheetDataSet>
      <sheetData sheetId="0"/>
      <sheetData sheetId="1"/>
      <sheetData sheetId="2"/>
      <sheetData sheetId="3"/>
      <sheetData sheetId="4">
        <row r="1">
          <cell r="E1" t="str">
            <v>Heure</v>
          </cell>
          <cell r="G1" t="str">
            <v>V(x,y)</v>
          </cell>
          <cell r="H1" t="str">
            <v>A(x;y)</v>
          </cell>
          <cell r="I1" t="str">
            <v>V(z)</v>
          </cell>
        </row>
        <row r="2">
          <cell r="G2">
            <v>6</v>
          </cell>
          <cell r="H2">
            <v>31</v>
          </cell>
          <cell r="I2">
            <v>7</v>
          </cell>
        </row>
        <row r="3">
          <cell r="G3">
            <v>3</v>
          </cell>
          <cell r="H3">
            <v>90</v>
          </cell>
          <cell r="I3">
            <v>-1</v>
          </cell>
        </row>
        <row r="4">
          <cell r="G4">
            <v>9</v>
          </cell>
          <cell r="H4">
            <v>32</v>
          </cell>
          <cell r="I4">
            <v>8</v>
          </cell>
        </row>
        <row r="5">
          <cell r="G5">
            <v>18</v>
          </cell>
          <cell r="H5">
            <v>43</v>
          </cell>
          <cell r="I5">
            <v>4</v>
          </cell>
        </row>
        <row r="6">
          <cell r="G6">
            <v>14</v>
          </cell>
          <cell r="H6">
            <v>69</v>
          </cell>
          <cell r="I6">
            <v>11</v>
          </cell>
        </row>
        <row r="7">
          <cell r="G7">
            <v>19</v>
          </cell>
          <cell r="H7">
            <v>57</v>
          </cell>
          <cell r="I7">
            <v>11</v>
          </cell>
        </row>
        <row r="8">
          <cell r="G8">
            <v>43</v>
          </cell>
          <cell r="H8">
            <v>28</v>
          </cell>
          <cell r="I8">
            <v>0</v>
          </cell>
        </row>
        <row r="9">
          <cell r="G9">
            <v>35</v>
          </cell>
          <cell r="H9">
            <v>60</v>
          </cell>
          <cell r="I9">
            <v>-9</v>
          </cell>
        </row>
        <row r="10">
          <cell r="G10">
            <v>16</v>
          </cell>
          <cell r="H10">
            <v>83</v>
          </cell>
          <cell r="I10">
            <v>2</v>
          </cell>
        </row>
        <row r="11">
          <cell r="G11">
            <v>21</v>
          </cell>
          <cell r="H11">
            <v>45</v>
          </cell>
          <cell r="I11">
            <v>6</v>
          </cell>
        </row>
        <row r="12">
          <cell r="G12">
            <v>24</v>
          </cell>
          <cell r="H12">
            <v>45</v>
          </cell>
          <cell r="I12">
            <v>2</v>
          </cell>
        </row>
        <row r="13">
          <cell r="G13">
            <v>12</v>
          </cell>
          <cell r="H13">
            <v>42</v>
          </cell>
          <cell r="I13">
            <v>5</v>
          </cell>
        </row>
        <row r="14">
          <cell r="G14">
            <v>3</v>
          </cell>
          <cell r="H14">
            <v>45</v>
          </cell>
          <cell r="I14">
            <v>18</v>
          </cell>
        </row>
        <row r="15">
          <cell r="G15">
            <v>8</v>
          </cell>
          <cell r="H15">
            <v>50</v>
          </cell>
          <cell r="I15">
            <v>25</v>
          </cell>
        </row>
        <row r="16">
          <cell r="G16">
            <v>19</v>
          </cell>
          <cell r="H16">
            <v>75</v>
          </cell>
          <cell r="I16">
            <v>11</v>
          </cell>
        </row>
        <row r="17">
          <cell r="G17">
            <v>24</v>
          </cell>
          <cell r="H17">
            <v>83</v>
          </cell>
          <cell r="I17">
            <v>8</v>
          </cell>
        </row>
        <row r="18">
          <cell r="G18">
            <v>16</v>
          </cell>
          <cell r="H18">
            <v>53</v>
          </cell>
          <cell r="I18">
            <v>14</v>
          </cell>
        </row>
        <row r="19">
          <cell r="G19">
            <v>14</v>
          </cell>
          <cell r="H19">
            <v>64</v>
          </cell>
          <cell r="I19">
            <v>10</v>
          </cell>
        </row>
        <row r="20">
          <cell r="G20">
            <v>28</v>
          </cell>
          <cell r="H20">
            <v>51</v>
          </cell>
          <cell r="I20">
            <v>16</v>
          </cell>
        </row>
        <row r="21">
          <cell r="G21">
            <v>21</v>
          </cell>
          <cell r="H21">
            <v>61</v>
          </cell>
          <cell r="I21">
            <v>15</v>
          </cell>
        </row>
        <row r="22">
          <cell r="G22">
            <v>13</v>
          </cell>
          <cell r="H22">
            <v>9</v>
          </cell>
          <cell r="I22">
            <v>11</v>
          </cell>
        </row>
        <row r="23">
          <cell r="G23">
            <v>14</v>
          </cell>
          <cell r="H23">
            <v>40</v>
          </cell>
          <cell r="I23">
            <v>4</v>
          </cell>
        </row>
        <row r="24">
          <cell r="G24">
            <v>13</v>
          </cell>
          <cell r="H24">
            <v>42</v>
          </cell>
          <cell r="I24">
            <v>9</v>
          </cell>
        </row>
        <row r="25">
          <cell r="G25">
            <v>10</v>
          </cell>
          <cell r="H25">
            <v>0</v>
          </cell>
          <cell r="I25">
            <v>13</v>
          </cell>
        </row>
        <row r="26">
          <cell r="G26">
            <v>8</v>
          </cell>
          <cell r="H26">
            <v>45</v>
          </cell>
          <cell r="I26">
            <v>13</v>
          </cell>
        </row>
        <row r="27">
          <cell r="G27">
            <v>18</v>
          </cell>
          <cell r="H27">
            <v>58</v>
          </cell>
          <cell r="I27">
            <v>8</v>
          </cell>
        </row>
        <row r="28">
          <cell r="G28">
            <v>16</v>
          </cell>
          <cell r="H28">
            <v>90</v>
          </cell>
          <cell r="I28">
            <v>9</v>
          </cell>
        </row>
        <row r="29">
          <cell r="G29">
            <v>23</v>
          </cell>
          <cell r="H29">
            <v>45</v>
          </cell>
          <cell r="I29">
            <v>12</v>
          </cell>
        </row>
        <row r="30">
          <cell r="G30">
            <v>21</v>
          </cell>
          <cell r="H30">
            <v>28</v>
          </cell>
          <cell r="I30">
            <v>14</v>
          </cell>
        </row>
        <row r="31">
          <cell r="G31">
            <v>13</v>
          </cell>
          <cell r="H31">
            <v>42</v>
          </cell>
          <cell r="I31">
            <v>-1</v>
          </cell>
        </row>
        <row r="32">
          <cell r="G32">
            <v>11</v>
          </cell>
          <cell r="H32">
            <v>135</v>
          </cell>
          <cell r="I32">
            <v>-6</v>
          </cell>
        </row>
        <row r="33">
          <cell r="G33">
            <v>6</v>
          </cell>
          <cell r="H33">
            <v>99</v>
          </cell>
          <cell r="I33">
            <v>14</v>
          </cell>
        </row>
        <row r="34">
          <cell r="G34">
            <v>4</v>
          </cell>
          <cell r="H34">
            <v>45</v>
          </cell>
          <cell r="I34">
            <v>11</v>
          </cell>
        </row>
        <row r="35">
          <cell r="G35">
            <v>11</v>
          </cell>
          <cell r="H35">
            <v>61</v>
          </cell>
          <cell r="I35">
            <v>15</v>
          </cell>
        </row>
        <row r="36">
          <cell r="G36">
            <v>15</v>
          </cell>
          <cell r="H36">
            <v>97</v>
          </cell>
          <cell r="I36">
            <v>2</v>
          </cell>
        </row>
        <row r="37">
          <cell r="G37">
            <v>7</v>
          </cell>
          <cell r="H37">
            <v>98</v>
          </cell>
          <cell r="I37">
            <v>17</v>
          </cell>
        </row>
        <row r="38">
          <cell r="G38">
            <v>14</v>
          </cell>
          <cell r="H38">
            <v>51</v>
          </cell>
          <cell r="I38">
            <v>18</v>
          </cell>
        </row>
        <row r="39">
          <cell r="G39">
            <v>13</v>
          </cell>
          <cell r="H39">
            <v>45</v>
          </cell>
          <cell r="I39">
            <v>15</v>
          </cell>
        </row>
        <row r="40">
          <cell r="G40">
            <v>11</v>
          </cell>
          <cell r="H40">
            <v>0</v>
          </cell>
          <cell r="I40">
            <v>19</v>
          </cell>
        </row>
        <row r="41">
          <cell r="G41">
            <v>20</v>
          </cell>
          <cell r="H41">
            <v>107</v>
          </cell>
          <cell r="I41">
            <v>5</v>
          </cell>
        </row>
        <row r="42">
          <cell r="G42">
            <v>21</v>
          </cell>
          <cell r="H42">
            <v>35</v>
          </cell>
          <cell r="I42">
            <v>1</v>
          </cell>
        </row>
        <row r="43">
          <cell r="G43">
            <v>9</v>
          </cell>
          <cell r="H43">
            <v>55</v>
          </cell>
          <cell r="I43">
            <v>13</v>
          </cell>
        </row>
        <row r="44">
          <cell r="G44">
            <v>15</v>
          </cell>
          <cell r="H44">
            <v>42</v>
          </cell>
          <cell r="I44">
            <v>-3</v>
          </cell>
        </row>
        <row r="45">
          <cell r="G45">
            <v>17</v>
          </cell>
          <cell r="H45">
            <v>45</v>
          </cell>
          <cell r="I45">
            <v>5</v>
          </cell>
        </row>
        <row r="46">
          <cell r="G46">
            <v>20</v>
          </cell>
          <cell r="H46">
            <v>15</v>
          </cell>
          <cell r="I46">
            <v>6</v>
          </cell>
        </row>
        <row r="47">
          <cell r="G47">
            <v>21</v>
          </cell>
          <cell r="H47">
            <v>28</v>
          </cell>
          <cell r="I47">
            <v>9</v>
          </cell>
        </row>
        <row r="48">
          <cell r="G48">
            <v>20</v>
          </cell>
          <cell r="H48">
            <v>15</v>
          </cell>
          <cell r="I48">
            <v>18</v>
          </cell>
        </row>
        <row r="49">
          <cell r="G49">
            <v>7</v>
          </cell>
          <cell r="H49">
            <v>82</v>
          </cell>
          <cell r="I49">
            <v>8</v>
          </cell>
        </row>
        <row r="50">
          <cell r="G50">
            <v>16</v>
          </cell>
          <cell r="H50">
            <v>57</v>
          </cell>
          <cell r="I50">
            <v>11</v>
          </cell>
        </row>
        <row r="51">
          <cell r="G51">
            <v>18</v>
          </cell>
          <cell r="H51">
            <v>41</v>
          </cell>
          <cell r="I51">
            <v>4</v>
          </cell>
        </row>
        <row r="52">
          <cell r="G52">
            <v>18</v>
          </cell>
          <cell r="H52">
            <v>53</v>
          </cell>
          <cell r="I52">
            <v>3</v>
          </cell>
        </row>
        <row r="53">
          <cell r="G53">
            <v>14</v>
          </cell>
          <cell r="H53">
            <v>64</v>
          </cell>
          <cell r="I53">
            <v>5</v>
          </cell>
        </row>
        <row r="54">
          <cell r="G54">
            <v>8</v>
          </cell>
          <cell r="H54">
            <v>104</v>
          </cell>
          <cell r="I54">
            <v>4</v>
          </cell>
        </row>
        <row r="55">
          <cell r="G55">
            <v>26</v>
          </cell>
          <cell r="H55">
            <v>52</v>
          </cell>
          <cell r="I55">
            <v>1</v>
          </cell>
        </row>
        <row r="56">
          <cell r="G56">
            <v>21</v>
          </cell>
          <cell r="H56">
            <v>62</v>
          </cell>
          <cell r="I56">
            <v>20</v>
          </cell>
        </row>
        <row r="57">
          <cell r="G57">
            <v>23</v>
          </cell>
          <cell r="H57">
            <v>31</v>
          </cell>
          <cell r="I57">
            <v>13</v>
          </cell>
        </row>
        <row r="58">
          <cell r="G58">
            <v>16</v>
          </cell>
          <cell r="H58">
            <v>76</v>
          </cell>
          <cell r="I58">
            <v>8</v>
          </cell>
        </row>
        <row r="59">
          <cell r="G59">
            <v>11</v>
          </cell>
          <cell r="H59">
            <v>0</v>
          </cell>
          <cell r="I59">
            <v>16</v>
          </cell>
        </row>
        <row r="60">
          <cell r="G60">
            <v>13</v>
          </cell>
          <cell r="H60">
            <v>45</v>
          </cell>
          <cell r="I60">
            <v>3</v>
          </cell>
        </row>
        <row r="61">
          <cell r="G61">
            <v>18</v>
          </cell>
          <cell r="H61">
            <v>27</v>
          </cell>
          <cell r="I61">
            <v>7</v>
          </cell>
        </row>
        <row r="62">
          <cell r="G62">
            <v>22</v>
          </cell>
          <cell r="H62">
            <v>19</v>
          </cell>
          <cell r="I62">
            <v>19</v>
          </cell>
        </row>
        <row r="63">
          <cell r="G63">
            <v>20</v>
          </cell>
          <cell r="H63">
            <v>18</v>
          </cell>
          <cell r="I63">
            <v>1</v>
          </cell>
        </row>
        <row r="64">
          <cell r="G64">
            <v>21</v>
          </cell>
          <cell r="H64">
            <v>41</v>
          </cell>
          <cell r="I64">
            <v>11</v>
          </cell>
        </row>
        <row r="65">
          <cell r="G65">
            <v>20</v>
          </cell>
          <cell r="H65">
            <v>41</v>
          </cell>
          <cell r="I65">
            <v>4</v>
          </cell>
        </row>
        <row r="66">
          <cell r="G66">
            <v>24</v>
          </cell>
          <cell r="H66">
            <v>52</v>
          </cell>
          <cell r="I66">
            <v>1</v>
          </cell>
        </row>
        <row r="67">
          <cell r="G67">
            <v>17</v>
          </cell>
          <cell r="H67">
            <v>24</v>
          </cell>
          <cell r="I67">
            <v>3</v>
          </cell>
        </row>
        <row r="68">
          <cell r="G68">
            <v>8</v>
          </cell>
          <cell r="H68">
            <v>50</v>
          </cell>
          <cell r="I68">
            <v>-1</v>
          </cell>
        </row>
        <row r="69">
          <cell r="G69">
            <v>18</v>
          </cell>
          <cell r="H69">
            <v>45</v>
          </cell>
          <cell r="I69">
            <v>3</v>
          </cell>
        </row>
        <row r="70">
          <cell r="G70">
            <v>12</v>
          </cell>
          <cell r="H70">
            <v>76</v>
          </cell>
          <cell r="I70">
            <v>2</v>
          </cell>
        </row>
        <row r="71">
          <cell r="G71">
            <v>20</v>
          </cell>
          <cell r="H71">
            <v>27</v>
          </cell>
          <cell r="I71">
            <v>10</v>
          </cell>
        </row>
        <row r="72">
          <cell r="G72">
            <v>26</v>
          </cell>
          <cell r="H72">
            <v>41</v>
          </cell>
          <cell r="I72">
            <v>-1</v>
          </cell>
        </row>
        <row r="73">
          <cell r="G73">
            <v>10</v>
          </cell>
          <cell r="H73">
            <v>74</v>
          </cell>
          <cell r="I73">
            <v>16</v>
          </cell>
        </row>
        <row r="74">
          <cell r="G74">
            <v>10</v>
          </cell>
          <cell r="H74">
            <v>17</v>
          </cell>
          <cell r="I74">
            <v>20</v>
          </cell>
        </row>
        <row r="75">
          <cell r="G75">
            <v>15</v>
          </cell>
          <cell r="H75">
            <v>29</v>
          </cell>
          <cell r="I75">
            <v>10</v>
          </cell>
        </row>
        <row r="76">
          <cell r="G76">
            <v>25</v>
          </cell>
          <cell r="H76">
            <v>22</v>
          </cell>
          <cell r="I76">
            <v>9</v>
          </cell>
        </row>
        <row r="77">
          <cell r="G77">
            <v>15</v>
          </cell>
          <cell r="H77">
            <v>54</v>
          </cell>
          <cell r="I77">
            <v>11</v>
          </cell>
        </row>
        <row r="78">
          <cell r="G78">
            <v>13</v>
          </cell>
          <cell r="H78">
            <v>81</v>
          </cell>
          <cell r="I78">
            <v>11</v>
          </cell>
        </row>
        <row r="79">
          <cell r="G79">
            <v>17</v>
          </cell>
          <cell r="H79">
            <v>55</v>
          </cell>
          <cell r="I79">
            <v>13</v>
          </cell>
        </row>
        <row r="80">
          <cell r="G80">
            <v>15</v>
          </cell>
          <cell r="H80">
            <v>66</v>
          </cell>
          <cell r="I80">
            <v>13</v>
          </cell>
        </row>
        <row r="81">
          <cell r="G81">
            <v>14</v>
          </cell>
          <cell r="H81">
            <v>51</v>
          </cell>
          <cell r="I81">
            <v>-2</v>
          </cell>
        </row>
        <row r="82">
          <cell r="G82">
            <v>14</v>
          </cell>
          <cell r="H82">
            <v>90</v>
          </cell>
          <cell r="I82">
            <v>10</v>
          </cell>
        </row>
        <row r="83">
          <cell r="G83">
            <v>13</v>
          </cell>
          <cell r="H83">
            <v>48</v>
          </cell>
          <cell r="I83">
            <v>17</v>
          </cell>
        </row>
        <row r="84">
          <cell r="G84">
            <v>9</v>
          </cell>
          <cell r="H84">
            <v>32</v>
          </cell>
          <cell r="I84">
            <v>22</v>
          </cell>
        </row>
        <row r="85">
          <cell r="G85">
            <v>19</v>
          </cell>
          <cell r="H85">
            <v>32</v>
          </cell>
          <cell r="I85">
            <v>6</v>
          </cell>
        </row>
        <row r="86">
          <cell r="G86">
            <v>17</v>
          </cell>
          <cell r="H86">
            <v>55</v>
          </cell>
          <cell r="I86">
            <v>1</v>
          </cell>
        </row>
        <row r="87">
          <cell r="G87">
            <v>11</v>
          </cell>
          <cell r="H87">
            <v>38</v>
          </cell>
          <cell r="I87">
            <v>5</v>
          </cell>
        </row>
        <row r="88">
          <cell r="G88">
            <v>7</v>
          </cell>
          <cell r="H88">
            <v>8</v>
          </cell>
          <cell r="I88">
            <v>20</v>
          </cell>
        </row>
        <row r="89">
          <cell r="G89">
            <v>17</v>
          </cell>
          <cell r="H89">
            <v>90</v>
          </cell>
          <cell r="I89">
            <v>15</v>
          </cell>
        </row>
        <row r="90">
          <cell r="G90">
            <v>8</v>
          </cell>
          <cell r="H90">
            <v>50</v>
          </cell>
          <cell r="I90">
            <v>18</v>
          </cell>
        </row>
        <row r="91">
          <cell r="G91">
            <v>9</v>
          </cell>
          <cell r="H91">
            <v>341</v>
          </cell>
          <cell r="I91">
            <v>17</v>
          </cell>
        </row>
        <row r="92">
          <cell r="G92">
            <v>14</v>
          </cell>
          <cell r="H92">
            <v>51</v>
          </cell>
          <cell r="I92">
            <v>7</v>
          </cell>
        </row>
        <row r="93">
          <cell r="G93">
            <v>12</v>
          </cell>
          <cell r="H93">
            <v>76</v>
          </cell>
          <cell r="I93">
            <v>10</v>
          </cell>
        </row>
        <row r="94">
          <cell r="G94">
            <v>16</v>
          </cell>
          <cell r="H94">
            <v>48</v>
          </cell>
          <cell r="I94">
            <v>6</v>
          </cell>
        </row>
        <row r="95">
          <cell r="G95">
            <v>12</v>
          </cell>
          <cell r="H95">
            <v>64</v>
          </cell>
          <cell r="I95">
            <v>10</v>
          </cell>
        </row>
        <row r="96">
          <cell r="G96">
            <v>38</v>
          </cell>
          <cell r="H96">
            <v>22</v>
          </cell>
          <cell r="I96">
            <v>11</v>
          </cell>
        </row>
        <row r="97">
          <cell r="G97">
            <v>18</v>
          </cell>
          <cell r="H97">
            <v>53</v>
          </cell>
          <cell r="I97">
            <v>9</v>
          </cell>
        </row>
        <row r="98">
          <cell r="G98">
            <v>21</v>
          </cell>
          <cell r="H98">
            <v>45</v>
          </cell>
          <cell r="I98">
            <v>22</v>
          </cell>
        </row>
        <row r="99">
          <cell r="G99">
            <v>28</v>
          </cell>
          <cell r="H99">
            <v>28</v>
          </cell>
          <cell r="I99">
            <v>19</v>
          </cell>
        </row>
        <row r="100">
          <cell r="G100">
            <v>22</v>
          </cell>
          <cell r="H100">
            <v>47</v>
          </cell>
          <cell r="I100">
            <v>-1</v>
          </cell>
        </row>
        <row r="101">
          <cell r="G101">
            <v>28</v>
          </cell>
          <cell r="H101">
            <v>26</v>
          </cell>
          <cell r="I101">
            <v>17</v>
          </cell>
        </row>
        <row r="102">
          <cell r="G102">
            <v>21</v>
          </cell>
          <cell r="H102">
            <v>38</v>
          </cell>
          <cell r="I102">
            <v>8</v>
          </cell>
        </row>
        <row r="103">
          <cell r="G103">
            <v>15</v>
          </cell>
          <cell r="H103">
            <v>29</v>
          </cell>
          <cell r="I103">
            <v>14</v>
          </cell>
        </row>
        <row r="104">
          <cell r="G104">
            <v>22</v>
          </cell>
          <cell r="H104">
            <v>57</v>
          </cell>
          <cell r="I104">
            <v>12</v>
          </cell>
        </row>
        <row r="105">
          <cell r="G105">
            <v>18</v>
          </cell>
          <cell r="H105">
            <v>50</v>
          </cell>
          <cell r="I105">
            <v>20</v>
          </cell>
        </row>
        <row r="106">
          <cell r="G106">
            <v>11</v>
          </cell>
          <cell r="H106">
            <v>75</v>
          </cell>
          <cell r="I106">
            <v>12</v>
          </cell>
        </row>
        <row r="107">
          <cell r="G107">
            <v>31</v>
          </cell>
          <cell r="H107">
            <v>51</v>
          </cell>
          <cell r="I107">
            <v>-6</v>
          </cell>
        </row>
        <row r="108">
          <cell r="G108">
            <v>14</v>
          </cell>
          <cell r="H108">
            <v>73</v>
          </cell>
          <cell r="I108">
            <v>3</v>
          </cell>
        </row>
        <row r="109">
          <cell r="G109">
            <v>18</v>
          </cell>
          <cell r="H109">
            <v>45</v>
          </cell>
          <cell r="I109">
            <v>-8</v>
          </cell>
        </row>
        <row r="110">
          <cell r="G110">
            <v>11</v>
          </cell>
          <cell r="H110">
            <v>49</v>
          </cell>
          <cell r="I110">
            <v>4</v>
          </cell>
        </row>
        <row r="111">
          <cell r="G111">
            <v>17</v>
          </cell>
          <cell r="H111">
            <v>61</v>
          </cell>
          <cell r="I111">
            <v>2</v>
          </cell>
        </row>
        <row r="112">
          <cell r="G112">
            <v>33</v>
          </cell>
          <cell r="H112">
            <v>38</v>
          </cell>
          <cell r="I112">
            <v>4</v>
          </cell>
        </row>
        <row r="113">
          <cell r="G113">
            <v>28</v>
          </cell>
          <cell r="H113">
            <v>31</v>
          </cell>
          <cell r="I113">
            <v>9</v>
          </cell>
        </row>
        <row r="114">
          <cell r="G114">
            <v>9</v>
          </cell>
          <cell r="H114">
            <v>70</v>
          </cell>
          <cell r="I114">
            <v>15</v>
          </cell>
        </row>
        <row r="115">
          <cell r="G115">
            <v>19</v>
          </cell>
          <cell r="H115">
            <v>43</v>
          </cell>
          <cell r="I115">
            <v>-3</v>
          </cell>
        </row>
        <row r="116">
          <cell r="G116">
            <v>9</v>
          </cell>
          <cell r="H116">
            <v>96</v>
          </cell>
          <cell r="I116">
            <v>3</v>
          </cell>
        </row>
        <row r="117">
          <cell r="G117">
            <v>17</v>
          </cell>
          <cell r="H117">
            <v>24</v>
          </cell>
          <cell r="I117">
            <v>7</v>
          </cell>
        </row>
        <row r="118">
          <cell r="G118">
            <v>10</v>
          </cell>
          <cell r="H118">
            <v>45</v>
          </cell>
          <cell r="I118">
            <v>8</v>
          </cell>
        </row>
        <row r="119">
          <cell r="G119">
            <v>18</v>
          </cell>
          <cell r="H119">
            <v>20</v>
          </cell>
          <cell r="I119">
            <v>7</v>
          </cell>
        </row>
        <row r="120">
          <cell r="G120">
            <v>9</v>
          </cell>
          <cell r="H120">
            <v>13</v>
          </cell>
          <cell r="I120">
            <v>6</v>
          </cell>
        </row>
        <row r="121">
          <cell r="G121">
            <v>14</v>
          </cell>
          <cell r="H121">
            <v>51</v>
          </cell>
          <cell r="I121">
            <v>4</v>
          </cell>
        </row>
        <row r="122">
          <cell r="G122">
            <v>15</v>
          </cell>
          <cell r="H122">
            <v>127</v>
          </cell>
          <cell r="I122">
            <v>8</v>
          </cell>
        </row>
        <row r="123">
          <cell r="G123">
            <v>27</v>
          </cell>
          <cell r="H123">
            <v>68</v>
          </cell>
          <cell r="I123">
            <v>12</v>
          </cell>
        </row>
        <row r="124">
          <cell r="G124">
            <v>16</v>
          </cell>
          <cell r="H124">
            <v>62</v>
          </cell>
          <cell r="I124">
            <v>7</v>
          </cell>
        </row>
        <row r="125">
          <cell r="G125">
            <v>21</v>
          </cell>
          <cell r="H125">
            <v>74</v>
          </cell>
          <cell r="I125">
            <v>6</v>
          </cell>
        </row>
        <row r="126">
          <cell r="G126">
            <v>8</v>
          </cell>
          <cell r="H126">
            <v>83</v>
          </cell>
          <cell r="I126">
            <v>6</v>
          </cell>
        </row>
        <row r="127">
          <cell r="G127">
            <v>11</v>
          </cell>
          <cell r="H127">
            <v>49</v>
          </cell>
          <cell r="I127">
            <v>6</v>
          </cell>
        </row>
        <row r="128">
          <cell r="G128">
            <v>25</v>
          </cell>
          <cell r="H128">
            <v>12</v>
          </cell>
          <cell r="I128">
            <v>-6</v>
          </cell>
        </row>
        <row r="129">
          <cell r="G129">
            <v>16</v>
          </cell>
          <cell r="H129">
            <v>15</v>
          </cell>
          <cell r="I129">
            <v>7</v>
          </cell>
        </row>
        <row r="130">
          <cell r="G130">
            <v>16</v>
          </cell>
          <cell r="H130">
            <v>75</v>
          </cell>
          <cell r="I130">
            <v>-1</v>
          </cell>
        </row>
        <row r="131">
          <cell r="G131">
            <v>22</v>
          </cell>
          <cell r="H131">
            <v>21</v>
          </cell>
          <cell r="I131">
            <v>11</v>
          </cell>
        </row>
        <row r="132">
          <cell r="G132">
            <v>24</v>
          </cell>
          <cell r="H132">
            <v>33</v>
          </cell>
          <cell r="I132">
            <v>5</v>
          </cell>
        </row>
        <row r="133">
          <cell r="G133">
            <v>10</v>
          </cell>
          <cell r="H133">
            <v>24</v>
          </cell>
          <cell r="I133">
            <v>-1</v>
          </cell>
        </row>
        <row r="134">
          <cell r="G134">
            <v>19</v>
          </cell>
          <cell r="H134">
            <v>28</v>
          </cell>
          <cell r="I134">
            <v>15</v>
          </cell>
        </row>
        <row r="135">
          <cell r="G135">
            <v>9</v>
          </cell>
          <cell r="H135">
            <v>70</v>
          </cell>
          <cell r="I135">
            <v>7</v>
          </cell>
        </row>
        <row r="136">
          <cell r="G136">
            <v>24</v>
          </cell>
          <cell r="H136">
            <v>17</v>
          </cell>
          <cell r="I136">
            <v>-1</v>
          </cell>
        </row>
        <row r="137">
          <cell r="G137">
            <v>11</v>
          </cell>
          <cell r="H137">
            <v>69</v>
          </cell>
          <cell r="I137">
            <v>-5</v>
          </cell>
        </row>
        <row r="143">
          <cell r="I143" t="str">
            <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AMPAD"/>
    </sheetNames>
    <definedNames>
      <definedName name="CoulRecycBad"/>
    </defined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sheetName val="__measure_save_sheet_JDW_TRW"/>
      <sheetName val="__MenuSave__TRW_J_527418731294"/>
      <sheetName val="Sequentiel"/>
      <sheetName val="temps de récupération"/>
      <sheetName val="SUIVI"/>
      <sheetName val="tableau1"/>
      <sheetName val="tableau2"/>
      <sheetName val="Feuil1"/>
      <sheetName val="feuille mesures"/>
    </sheetNames>
    <sheetDataSet>
      <sheetData sheetId="0"/>
      <sheetData sheetId="1"/>
      <sheetData sheetId="2"/>
      <sheetData sheetId="3"/>
      <sheetData sheetId="4"/>
      <sheetData sheetId="5"/>
      <sheetData sheetId="6"/>
      <sheetData sheetId="7"/>
      <sheetData sheetId="8" refreshError="1"/>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s>
    <definedNames>
      <definedName name="Menu"/>
    </defined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PIVOT"/>
    </sheetNames>
    <definedNames>
      <definedName name="Button10_QuandClic"/>
      <definedName name="Button11_QuandClic"/>
      <definedName name="Button12_QuandClic"/>
      <definedName name="Button13_QuandClic"/>
      <definedName name="Button16_QuandClic"/>
      <definedName name="Button17_QuandClic"/>
    </defined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PIVOT"/>
    </sheetNames>
    <definedNames>
      <definedName name="Button10_QuandClic"/>
      <definedName name="Button11_QuandClic"/>
      <definedName name="Button12_QuandClic"/>
      <definedName name="Button13_QuandClic"/>
      <definedName name="Button16_QuandClic"/>
      <definedName name="Button17_QuandClic"/>
    </defined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QPMSCAR"/>
    </sheetNames>
    <definedNames>
      <definedName name="Carto"/>
      <definedName name="Remarque"/>
      <definedName name="Sauvegarde"/>
    </defined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B1"/>
      <sheetName val="FAB3"/>
      <sheetName val="EWS1"/>
      <sheetName val="CMP2"/>
      <sheetName val="RQ+SUIVI"/>
      <sheetName val="Spéc"/>
      <sheetName val="SUPHAB "/>
      <sheetName val="SUPSHOM"/>
      <sheetName val="MI"/>
      <sheetName val="FAB2"/>
      <sheetName val="LI9295NIV3"/>
      <sheetName val="EWS2"/>
      <sheetName val="EWS 2000"/>
      <sheetName val="ADDI"/>
      <sheetName val="LI9295NIV2"/>
      <sheetName val="LI9700NIV3"/>
      <sheetName val="MAE"/>
      <sheetName val="LIMAECMP"/>
      <sheetName val="MAGSB"/>
      <sheetName val="FAB97"/>
      <sheetName val="ADD"/>
      <sheetName val="FAB92"/>
      <sheetName val="Support1"/>
      <sheetName val="Support2"/>
      <sheetName val="LIAISON"/>
      <sheetName val="Crolles1Bis"/>
      <sheetName val="Faure"/>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refreshError="1"/>
      <sheetData sheetId="19"/>
      <sheetData sheetId="20"/>
      <sheetData sheetId="21"/>
      <sheetData sheetId="22"/>
      <sheetData sheetId="23"/>
      <sheetData sheetId="24"/>
      <sheetData sheetId="25"/>
      <sheetData sheetId="26"/>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WS11"/>
      <sheetName val="RQ+SUIVI"/>
      <sheetName val="EWS10"/>
      <sheetName val="Spéc"/>
      <sheetName val="ADDI"/>
      <sheetName val="EWS1"/>
      <sheetName val="FAB1"/>
      <sheetName val="EWS2"/>
      <sheetName val="FAB2"/>
      <sheetName val="CMP2"/>
      <sheetName val="MI"/>
      <sheetName val="FAB10"/>
      <sheetName val="CMP20"/>
      <sheetName val="ADDI0"/>
    </sheetNames>
    <sheetDataSet>
      <sheetData sheetId="0"/>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B93855-504D-4B15-8673-BE8C6C33C0FA}">
  <sheetPr>
    <pageSetUpPr fitToPage="1"/>
  </sheetPr>
  <dimension ref="A1:AA18"/>
  <sheetViews>
    <sheetView view="pageBreakPreview" topLeftCell="A8" zoomScaleNormal="85" zoomScaleSheetLayoutView="100" workbookViewId="0">
      <selection activeCell="A2" sqref="A2:X2"/>
    </sheetView>
  </sheetViews>
  <sheetFormatPr baseColWidth="10" defaultRowHeight="13.5" x14ac:dyDescent="0.25"/>
  <cols>
    <col min="1" max="9" width="3.42578125" style="43" customWidth="1"/>
    <col min="10" max="13" width="4.42578125" style="43" customWidth="1"/>
    <col min="14" max="14" width="5.42578125" style="43" customWidth="1"/>
    <col min="15" max="15" width="4.42578125" style="43" customWidth="1"/>
    <col min="16" max="24" width="3.85546875" style="43" customWidth="1"/>
    <col min="25" max="25" width="1.5703125" style="43" customWidth="1"/>
    <col min="26" max="256" width="11.42578125" style="43"/>
    <col min="257" max="265" width="3.42578125" style="43" customWidth="1"/>
    <col min="266" max="269" width="4.42578125" style="43" customWidth="1"/>
    <col min="270" max="270" width="5.42578125" style="43" customWidth="1"/>
    <col min="271" max="271" width="4.42578125" style="43" customWidth="1"/>
    <col min="272" max="280" width="3.85546875" style="43" customWidth="1"/>
    <col min="281" max="281" width="1.5703125" style="43" customWidth="1"/>
    <col min="282" max="512" width="11.42578125" style="43"/>
    <col min="513" max="521" width="3.42578125" style="43" customWidth="1"/>
    <col min="522" max="525" width="4.42578125" style="43" customWidth="1"/>
    <col min="526" max="526" width="5.42578125" style="43" customWidth="1"/>
    <col min="527" max="527" width="4.42578125" style="43" customWidth="1"/>
    <col min="528" max="536" width="3.85546875" style="43" customWidth="1"/>
    <col min="537" max="537" width="1.5703125" style="43" customWidth="1"/>
    <col min="538" max="768" width="11.42578125" style="43"/>
    <col min="769" max="777" width="3.42578125" style="43" customWidth="1"/>
    <col min="778" max="781" width="4.42578125" style="43" customWidth="1"/>
    <col min="782" max="782" width="5.42578125" style="43" customWidth="1"/>
    <col min="783" max="783" width="4.42578125" style="43" customWidth="1"/>
    <col min="784" max="792" width="3.85546875" style="43" customWidth="1"/>
    <col min="793" max="793" width="1.5703125" style="43" customWidth="1"/>
    <col min="794" max="1024" width="11.42578125" style="43"/>
    <col min="1025" max="1033" width="3.42578125" style="43" customWidth="1"/>
    <col min="1034" max="1037" width="4.42578125" style="43" customWidth="1"/>
    <col min="1038" max="1038" width="5.42578125" style="43" customWidth="1"/>
    <col min="1039" max="1039" width="4.42578125" style="43" customWidth="1"/>
    <col min="1040" max="1048" width="3.85546875" style="43" customWidth="1"/>
    <col min="1049" max="1049" width="1.5703125" style="43" customWidth="1"/>
    <col min="1050" max="1280" width="11.42578125" style="43"/>
    <col min="1281" max="1289" width="3.42578125" style="43" customWidth="1"/>
    <col min="1290" max="1293" width="4.42578125" style="43" customWidth="1"/>
    <col min="1294" max="1294" width="5.42578125" style="43" customWidth="1"/>
    <col min="1295" max="1295" width="4.42578125" style="43" customWidth="1"/>
    <col min="1296" max="1304" width="3.85546875" style="43" customWidth="1"/>
    <col min="1305" max="1305" width="1.5703125" style="43" customWidth="1"/>
    <col min="1306" max="1536" width="11.42578125" style="43"/>
    <col min="1537" max="1545" width="3.42578125" style="43" customWidth="1"/>
    <col min="1546" max="1549" width="4.42578125" style="43" customWidth="1"/>
    <col min="1550" max="1550" width="5.42578125" style="43" customWidth="1"/>
    <col min="1551" max="1551" width="4.42578125" style="43" customWidth="1"/>
    <col min="1552" max="1560" width="3.85546875" style="43" customWidth="1"/>
    <col min="1561" max="1561" width="1.5703125" style="43" customWidth="1"/>
    <col min="1562" max="1792" width="11.42578125" style="43"/>
    <col min="1793" max="1801" width="3.42578125" style="43" customWidth="1"/>
    <col min="1802" max="1805" width="4.42578125" style="43" customWidth="1"/>
    <col min="1806" max="1806" width="5.42578125" style="43" customWidth="1"/>
    <col min="1807" max="1807" width="4.42578125" style="43" customWidth="1"/>
    <col min="1808" max="1816" width="3.85546875" style="43" customWidth="1"/>
    <col min="1817" max="1817" width="1.5703125" style="43" customWidth="1"/>
    <col min="1818" max="2048" width="11.42578125" style="43"/>
    <col min="2049" max="2057" width="3.42578125" style="43" customWidth="1"/>
    <col min="2058" max="2061" width="4.42578125" style="43" customWidth="1"/>
    <col min="2062" max="2062" width="5.42578125" style="43" customWidth="1"/>
    <col min="2063" max="2063" width="4.42578125" style="43" customWidth="1"/>
    <col min="2064" max="2072" width="3.85546875" style="43" customWidth="1"/>
    <col min="2073" max="2073" width="1.5703125" style="43" customWidth="1"/>
    <col min="2074" max="2304" width="11.42578125" style="43"/>
    <col min="2305" max="2313" width="3.42578125" style="43" customWidth="1"/>
    <col min="2314" max="2317" width="4.42578125" style="43" customWidth="1"/>
    <col min="2318" max="2318" width="5.42578125" style="43" customWidth="1"/>
    <col min="2319" max="2319" width="4.42578125" style="43" customWidth="1"/>
    <col min="2320" max="2328" width="3.85546875" style="43" customWidth="1"/>
    <col min="2329" max="2329" width="1.5703125" style="43" customWidth="1"/>
    <col min="2330" max="2560" width="11.42578125" style="43"/>
    <col min="2561" max="2569" width="3.42578125" style="43" customWidth="1"/>
    <col min="2570" max="2573" width="4.42578125" style="43" customWidth="1"/>
    <col min="2574" max="2574" width="5.42578125" style="43" customWidth="1"/>
    <col min="2575" max="2575" width="4.42578125" style="43" customWidth="1"/>
    <col min="2576" max="2584" width="3.85546875" style="43" customWidth="1"/>
    <col min="2585" max="2585" width="1.5703125" style="43" customWidth="1"/>
    <col min="2586" max="2816" width="11.42578125" style="43"/>
    <col min="2817" max="2825" width="3.42578125" style="43" customWidth="1"/>
    <col min="2826" max="2829" width="4.42578125" style="43" customWidth="1"/>
    <col min="2830" max="2830" width="5.42578125" style="43" customWidth="1"/>
    <col min="2831" max="2831" width="4.42578125" style="43" customWidth="1"/>
    <col min="2832" max="2840" width="3.85546875" style="43" customWidth="1"/>
    <col min="2841" max="2841" width="1.5703125" style="43" customWidth="1"/>
    <col min="2842" max="3072" width="11.42578125" style="43"/>
    <col min="3073" max="3081" width="3.42578125" style="43" customWidth="1"/>
    <col min="3082" max="3085" width="4.42578125" style="43" customWidth="1"/>
    <col min="3086" max="3086" width="5.42578125" style="43" customWidth="1"/>
    <col min="3087" max="3087" width="4.42578125" style="43" customWidth="1"/>
    <col min="3088" max="3096" width="3.85546875" style="43" customWidth="1"/>
    <col min="3097" max="3097" width="1.5703125" style="43" customWidth="1"/>
    <col min="3098" max="3328" width="11.42578125" style="43"/>
    <col min="3329" max="3337" width="3.42578125" style="43" customWidth="1"/>
    <col min="3338" max="3341" width="4.42578125" style="43" customWidth="1"/>
    <col min="3342" max="3342" width="5.42578125" style="43" customWidth="1"/>
    <col min="3343" max="3343" width="4.42578125" style="43" customWidth="1"/>
    <col min="3344" max="3352" width="3.85546875" style="43" customWidth="1"/>
    <col min="3353" max="3353" width="1.5703125" style="43" customWidth="1"/>
    <col min="3354" max="3584" width="11.42578125" style="43"/>
    <col min="3585" max="3593" width="3.42578125" style="43" customWidth="1"/>
    <col min="3594" max="3597" width="4.42578125" style="43" customWidth="1"/>
    <col min="3598" max="3598" width="5.42578125" style="43" customWidth="1"/>
    <col min="3599" max="3599" width="4.42578125" style="43" customWidth="1"/>
    <col min="3600" max="3608" width="3.85546875" style="43" customWidth="1"/>
    <col min="3609" max="3609" width="1.5703125" style="43" customWidth="1"/>
    <col min="3610" max="3840" width="11.42578125" style="43"/>
    <col min="3841" max="3849" width="3.42578125" style="43" customWidth="1"/>
    <col min="3850" max="3853" width="4.42578125" style="43" customWidth="1"/>
    <col min="3854" max="3854" width="5.42578125" style="43" customWidth="1"/>
    <col min="3855" max="3855" width="4.42578125" style="43" customWidth="1"/>
    <col min="3856" max="3864" width="3.85546875" style="43" customWidth="1"/>
    <col min="3865" max="3865" width="1.5703125" style="43" customWidth="1"/>
    <col min="3866" max="4096" width="11.42578125" style="43"/>
    <col min="4097" max="4105" width="3.42578125" style="43" customWidth="1"/>
    <col min="4106" max="4109" width="4.42578125" style="43" customWidth="1"/>
    <col min="4110" max="4110" width="5.42578125" style="43" customWidth="1"/>
    <col min="4111" max="4111" width="4.42578125" style="43" customWidth="1"/>
    <col min="4112" max="4120" width="3.85546875" style="43" customWidth="1"/>
    <col min="4121" max="4121" width="1.5703125" style="43" customWidth="1"/>
    <col min="4122" max="4352" width="11.42578125" style="43"/>
    <col min="4353" max="4361" width="3.42578125" style="43" customWidth="1"/>
    <col min="4362" max="4365" width="4.42578125" style="43" customWidth="1"/>
    <col min="4366" max="4366" width="5.42578125" style="43" customWidth="1"/>
    <col min="4367" max="4367" width="4.42578125" style="43" customWidth="1"/>
    <col min="4368" max="4376" width="3.85546875" style="43" customWidth="1"/>
    <col min="4377" max="4377" width="1.5703125" style="43" customWidth="1"/>
    <col min="4378" max="4608" width="11.42578125" style="43"/>
    <col min="4609" max="4617" width="3.42578125" style="43" customWidth="1"/>
    <col min="4618" max="4621" width="4.42578125" style="43" customWidth="1"/>
    <col min="4622" max="4622" width="5.42578125" style="43" customWidth="1"/>
    <col min="4623" max="4623" width="4.42578125" style="43" customWidth="1"/>
    <col min="4624" max="4632" width="3.85546875" style="43" customWidth="1"/>
    <col min="4633" max="4633" width="1.5703125" style="43" customWidth="1"/>
    <col min="4634" max="4864" width="11.42578125" style="43"/>
    <col min="4865" max="4873" width="3.42578125" style="43" customWidth="1"/>
    <col min="4874" max="4877" width="4.42578125" style="43" customWidth="1"/>
    <col min="4878" max="4878" width="5.42578125" style="43" customWidth="1"/>
    <col min="4879" max="4879" width="4.42578125" style="43" customWidth="1"/>
    <col min="4880" max="4888" width="3.85546875" style="43" customWidth="1"/>
    <col min="4889" max="4889" width="1.5703125" style="43" customWidth="1"/>
    <col min="4890" max="5120" width="11.42578125" style="43"/>
    <col min="5121" max="5129" width="3.42578125" style="43" customWidth="1"/>
    <col min="5130" max="5133" width="4.42578125" style="43" customWidth="1"/>
    <col min="5134" max="5134" width="5.42578125" style="43" customWidth="1"/>
    <col min="5135" max="5135" width="4.42578125" style="43" customWidth="1"/>
    <col min="5136" max="5144" width="3.85546875" style="43" customWidth="1"/>
    <col min="5145" max="5145" width="1.5703125" style="43" customWidth="1"/>
    <col min="5146" max="5376" width="11.42578125" style="43"/>
    <col min="5377" max="5385" width="3.42578125" style="43" customWidth="1"/>
    <col min="5386" max="5389" width="4.42578125" style="43" customWidth="1"/>
    <col min="5390" max="5390" width="5.42578125" style="43" customWidth="1"/>
    <col min="5391" max="5391" width="4.42578125" style="43" customWidth="1"/>
    <col min="5392" max="5400" width="3.85546875" style="43" customWidth="1"/>
    <col min="5401" max="5401" width="1.5703125" style="43" customWidth="1"/>
    <col min="5402" max="5632" width="11.42578125" style="43"/>
    <col min="5633" max="5641" width="3.42578125" style="43" customWidth="1"/>
    <col min="5642" max="5645" width="4.42578125" style="43" customWidth="1"/>
    <col min="5646" max="5646" width="5.42578125" style="43" customWidth="1"/>
    <col min="5647" max="5647" width="4.42578125" style="43" customWidth="1"/>
    <col min="5648" max="5656" width="3.85546875" style="43" customWidth="1"/>
    <col min="5657" max="5657" width="1.5703125" style="43" customWidth="1"/>
    <col min="5658" max="5888" width="11.42578125" style="43"/>
    <col min="5889" max="5897" width="3.42578125" style="43" customWidth="1"/>
    <col min="5898" max="5901" width="4.42578125" style="43" customWidth="1"/>
    <col min="5902" max="5902" width="5.42578125" style="43" customWidth="1"/>
    <col min="5903" max="5903" width="4.42578125" style="43" customWidth="1"/>
    <col min="5904" max="5912" width="3.85546875" style="43" customWidth="1"/>
    <col min="5913" max="5913" width="1.5703125" style="43" customWidth="1"/>
    <col min="5914" max="6144" width="11.42578125" style="43"/>
    <col min="6145" max="6153" width="3.42578125" style="43" customWidth="1"/>
    <col min="6154" max="6157" width="4.42578125" style="43" customWidth="1"/>
    <col min="6158" max="6158" width="5.42578125" style="43" customWidth="1"/>
    <col min="6159" max="6159" width="4.42578125" style="43" customWidth="1"/>
    <col min="6160" max="6168" width="3.85546875" style="43" customWidth="1"/>
    <col min="6169" max="6169" width="1.5703125" style="43" customWidth="1"/>
    <col min="6170" max="6400" width="11.42578125" style="43"/>
    <col min="6401" max="6409" width="3.42578125" style="43" customWidth="1"/>
    <col min="6410" max="6413" width="4.42578125" style="43" customWidth="1"/>
    <col min="6414" max="6414" width="5.42578125" style="43" customWidth="1"/>
    <col min="6415" max="6415" width="4.42578125" style="43" customWidth="1"/>
    <col min="6416" max="6424" width="3.85546875" style="43" customWidth="1"/>
    <col min="6425" max="6425" width="1.5703125" style="43" customWidth="1"/>
    <col min="6426" max="6656" width="11.42578125" style="43"/>
    <col min="6657" max="6665" width="3.42578125" style="43" customWidth="1"/>
    <col min="6666" max="6669" width="4.42578125" style="43" customWidth="1"/>
    <col min="6670" max="6670" width="5.42578125" style="43" customWidth="1"/>
    <col min="6671" max="6671" width="4.42578125" style="43" customWidth="1"/>
    <col min="6672" max="6680" width="3.85546875" style="43" customWidth="1"/>
    <col min="6681" max="6681" width="1.5703125" style="43" customWidth="1"/>
    <col min="6682" max="6912" width="11.42578125" style="43"/>
    <col min="6913" max="6921" width="3.42578125" style="43" customWidth="1"/>
    <col min="6922" max="6925" width="4.42578125" style="43" customWidth="1"/>
    <col min="6926" max="6926" width="5.42578125" style="43" customWidth="1"/>
    <col min="6927" max="6927" width="4.42578125" style="43" customWidth="1"/>
    <col min="6928" max="6936" width="3.85546875" style="43" customWidth="1"/>
    <col min="6937" max="6937" width="1.5703125" style="43" customWidth="1"/>
    <col min="6938" max="7168" width="11.42578125" style="43"/>
    <col min="7169" max="7177" width="3.42578125" style="43" customWidth="1"/>
    <col min="7178" max="7181" width="4.42578125" style="43" customWidth="1"/>
    <col min="7182" max="7182" width="5.42578125" style="43" customWidth="1"/>
    <col min="7183" max="7183" width="4.42578125" style="43" customWidth="1"/>
    <col min="7184" max="7192" width="3.85546875" style="43" customWidth="1"/>
    <col min="7193" max="7193" width="1.5703125" style="43" customWidth="1"/>
    <col min="7194" max="7424" width="11.42578125" style="43"/>
    <col min="7425" max="7433" width="3.42578125" style="43" customWidth="1"/>
    <col min="7434" max="7437" width="4.42578125" style="43" customWidth="1"/>
    <col min="7438" max="7438" width="5.42578125" style="43" customWidth="1"/>
    <col min="7439" max="7439" width="4.42578125" style="43" customWidth="1"/>
    <col min="7440" max="7448" width="3.85546875" style="43" customWidth="1"/>
    <col min="7449" max="7449" width="1.5703125" style="43" customWidth="1"/>
    <col min="7450" max="7680" width="11.42578125" style="43"/>
    <col min="7681" max="7689" width="3.42578125" style="43" customWidth="1"/>
    <col min="7690" max="7693" width="4.42578125" style="43" customWidth="1"/>
    <col min="7694" max="7694" width="5.42578125" style="43" customWidth="1"/>
    <col min="7695" max="7695" width="4.42578125" style="43" customWidth="1"/>
    <col min="7696" max="7704" width="3.85546875" style="43" customWidth="1"/>
    <col min="7705" max="7705" width="1.5703125" style="43" customWidth="1"/>
    <col min="7706" max="7936" width="11.42578125" style="43"/>
    <col min="7937" max="7945" width="3.42578125" style="43" customWidth="1"/>
    <col min="7946" max="7949" width="4.42578125" style="43" customWidth="1"/>
    <col min="7950" max="7950" width="5.42578125" style="43" customWidth="1"/>
    <col min="7951" max="7951" width="4.42578125" style="43" customWidth="1"/>
    <col min="7952" max="7960" width="3.85546875" style="43" customWidth="1"/>
    <col min="7961" max="7961" width="1.5703125" style="43" customWidth="1"/>
    <col min="7962" max="8192" width="11.42578125" style="43"/>
    <col min="8193" max="8201" width="3.42578125" style="43" customWidth="1"/>
    <col min="8202" max="8205" width="4.42578125" style="43" customWidth="1"/>
    <col min="8206" max="8206" width="5.42578125" style="43" customWidth="1"/>
    <col min="8207" max="8207" width="4.42578125" style="43" customWidth="1"/>
    <col min="8208" max="8216" width="3.85546875" style="43" customWidth="1"/>
    <col min="8217" max="8217" width="1.5703125" style="43" customWidth="1"/>
    <col min="8218" max="8448" width="11.42578125" style="43"/>
    <col min="8449" max="8457" width="3.42578125" style="43" customWidth="1"/>
    <col min="8458" max="8461" width="4.42578125" style="43" customWidth="1"/>
    <col min="8462" max="8462" width="5.42578125" style="43" customWidth="1"/>
    <col min="8463" max="8463" width="4.42578125" style="43" customWidth="1"/>
    <col min="8464" max="8472" width="3.85546875" style="43" customWidth="1"/>
    <col min="8473" max="8473" width="1.5703125" style="43" customWidth="1"/>
    <col min="8474" max="8704" width="11.42578125" style="43"/>
    <col min="8705" max="8713" width="3.42578125" style="43" customWidth="1"/>
    <col min="8714" max="8717" width="4.42578125" style="43" customWidth="1"/>
    <col min="8718" max="8718" width="5.42578125" style="43" customWidth="1"/>
    <col min="8719" max="8719" width="4.42578125" style="43" customWidth="1"/>
    <col min="8720" max="8728" width="3.85546875" style="43" customWidth="1"/>
    <col min="8729" max="8729" width="1.5703125" style="43" customWidth="1"/>
    <col min="8730" max="8960" width="11.42578125" style="43"/>
    <col min="8961" max="8969" width="3.42578125" style="43" customWidth="1"/>
    <col min="8970" max="8973" width="4.42578125" style="43" customWidth="1"/>
    <col min="8974" max="8974" width="5.42578125" style="43" customWidth="1"/>
    <col min="8975" max="8975" width="4.42578125" style="43" customWidth="1"/>
    <col min="8976" max="8984" width="3.85546875" style="43" customWidth="1"/>
    <col min="8985" max="8985" width="1.5703125" style="43" customWidth="1"/>
    <col min="8986" max="9216" width="11.42578125" style="43"/>
    <col min="9217" max="9225" width="3.42578125" style="43" customWidth="1"/>
    <col min="9226" max="9229" width="4.42578125" style="43" customWidth="1"/>
    <col min="9230" max="9230" width="5.42578125" style="43" customWidth="1"/>
    <col min="9231" max="9231" width="4.42578125" style="43" customWidth="1"/>
    <col min="9232" max="9240" width="3.85546875" style="43" customWidth="1"/>
    <col min="9241" max="9241" width="1.5703125" style="43" customWidth="1"/>
    <col min="9242" max="9472" width="11.42578125" style="43"/>
    <col min="9473" max="9481" width="3.42578125" style="43" customWidth="1"/>
    <col min="9482" max="9485" width="4.42578125" style="43" customWidth="1"/>
    <col min="9486" max="9486" width="5.42578125" style="43" customWidth="1"/>
    <col min="9487" max="9487" width="4.42578125" style="43" customWidth="1"/>
    <col min="9488" max="9496" width="3.85546875" style="43" customWidth="1"/>
    <col min="9497" max="9497" width="1.5703125" style="43" customWidth="1"/>
    <col min="9498" max="9728" width="11.42578125" style="43"/>
    <col min="9729" max="9737" width="3.42578125" style="43" customWidth="1"/>
    <col min="9738" max="9741" width="4.42578125" style="43" customWidth="1"/>
    <col min="9742" max="9742" width="5.42578125" style="43" customWidth="1"/>
    <col min="9743" max="9743" width="4.42578125" style="43" customWidth="1"/>
    <col min="9744" max="9752" width="3.85546875" style="43" customWidth="1"/>
    <col min="9753" max="9753" width="1.5703125" style="43" customWidth="1"/>
    <col min="9754" max="9984" width="11.42578125" style="43"/>
    <col min="9985" max="9993" width="3.42578125" style="43" customWidth="1"/>
    <col min="9994" max="9997" width="4.42578125" style="43" customWidth="1"/>
    <col min="9998" max="9998" width="5.42578125" style="43" customWidth="1"/>
    <col min="9999" max="9999" width="4.42578125" style="43" customWidth="1"/>
    <col min="10000" max="10008" width="3.85546875" style="43" customWidth="1"/>
    <col min="10009" max="10009" width="1.5703125" style="43" customWidth="1"/>
    <col min="10010" max="10240" width="11.42578125" style="43"/>
    <col min="10241" max="10249" width="3.42578125" style="43" customWidth="1"/>
    <col min="10250" max="10253" width="4.42578125" style="43" customWidth="1"/>
    <col min="10254" max="10254" width="5.42578125" style="43" customWidth="1"/>
    <col min="10255" max="10255" width="4.42578125" style="43" customWidth="1"/>
    <col min="10256" max="10264" width="3.85546875" style="43" customWidth="1"/>
    <col min="10265" max="10265" width="1.5703125" style="43" customWidth="1"/>
    <col min="10266" max="10496" width="11.42578125" style="43"/>
    <col min="10497" max="10505" width="3.42578125" style="43" customWidth="1"/>
    <col min="10506" max="10509" width="4.42578125" style="43" customWidth="1"/>
    <col min="10510" max="10510" width="5.42578125" style="43" customWidth="1"/>
    <col min="10511" max="10511" width="4.42578125" style="43" customWidth="1"/>
    <col min="10512" max="10520" width="3.85546875" style="43" customWidth="1"/>
    <col min="10521" max="10521" width="1.5703125" style="43" customWidth="1"/>
    <col min="10522" max="10752" width="11.42578125" style="43"/>
    <col min="10753" max="10761" width="3.42578125" style="43" customWidth="1"/>
    <col min="10762" max="10765" width="4.42578125" style="43" customWidth="1"/>
    <col min="10766" max="10766" width="5.42578125" style="43" customWidth="1"/>
    <col min="10767" max="10767" width="4.42578125" style="43" customWidth="1"/>
    <col min="10768" max="10776" width="3.85546875" style="43" customWidth="1"/>
    <col min="10777" max="10777" width="1.5703125" style="43" customWidth="1"/>
    <col min="10778" max="11008" width="11.42578125" style="43"/>
    <col min="11009" max="11017" width="3.42578125" style="43" customWidth="1"/>
    <col min="11018" max="11021" width="4.42578125" style="43" customWidth="1"/>
    <col min="11022" max="11022" width="5.42578125" style="43" customWidth="1"/>
    <col min="11023" max="11023" width="4.42578125" style="43" customWidth="1"/>
    <col min="11024" max="11032" width="3.85546875" style="43" customWidth="1"/>
    <col min="11033" max="11033" width="1.5703125" style="43" customWidth="1"/>
    <col min="11034" max="11264" width="11.42578125" style="43"/>
    <col min="11265" max="11273" width="3.42578125" style="43" customWidth="1"/>
    <col min="11274" max="11277" width="4.42578125" style="43" customWidth="1"/>
    <col min="11278" max="11278" width="5.42578125" style="43" customWidth="1"/>
    <col min="11279" max="11279" width="4.42578125" style="43" customWidth="1"/>
    <col min="11280" max="11288" width="3.85546875" style="43" customWidth="1"/>
    <col min="11289" max="11289" width="1.5703125" style="43" customWidth="1"/>
    <col min="11290" max="11520" width="11.42578125" style="43"/>
    <col min="11521" max="11529" width="3.42578125" style="43" customWidth="1"/>
    <col min="11530" max="11533" width="4.42578125" style="43" customWidth="1"/>
    <col min="11534" max="11534" width="5.42578125" style="43" customWidth="1"/>
    <col min="11535" max="11535" width="4.42578125" style="43" customWidth="1"/>
    <col min="11536" max="11544" width="3.85546875" style="43" customWidth="1"/>
    <col min="11545" max="11545" width="1.5703125" style="43" customWidth="1"/>
    <col min="11546" max="11776" width="11.42578125" style="43"/>
    <col min="11777" max="11785" width="3.42578125" style="43" customWidth="1"/>
    <col min="11786" max="11789" width="4.42578125" style="43" customWidth="1"/>
    <col min="11790" max="11790" width="5.42578125" style="43" customWidth="1"/>
    <col min="11791" max="11791" width="4.42578125" style="43" customWidth="1"/>
    <col min="11792" max="11800" width="3.85546875" style="43" customWidth="1"/>
    <col min="11801" max="11801" width="1.5703125" style="43" customWidth="1"/>
    <col min="11802" max="12032" width="11.42578125" style="43"/>
    <col min="12033" max="12041" width="3.42578125" style="43" customWidth="1"/>
    <col min="12042" max="12045" width="4.42578125" style="43" customWidth="1"/>
    <col min="12046" max="12046" width="5.42578125" style="43" customWidth="1"/>
    <col min="12047" max="12047" width="4.42578125" style="43" customWidth="1"/>
    <col min="12048" max="12056" width="3.85546875" style="43" customWidth="1"/>
    <col min="12057" max="12057" width="1.5703125" style="43" customWidth="1"/>
    <col min="12058" max="12288" width="11.42578125" style="43"/>
    <col min="12289" max="12297" width="3.42578125" style="43" customWidth="1"/>
    <col min="12298" max="12301" width="4.42578125" style="43" customWidth="1"/>
    <col min="12302" max="12302" width="5.42578125" style="43" customWidth="1"/>
    <col min="12303" max="12303" width="4.42578125" style="43" customWidth="1"/>
    <col min="12304" max="12312" width="3.85546875" style="43" customWidth="1"/>
    <col min="12313" max="12313" width="1.5703125" style="43" customWidth="1"/>
    <col min="12314" max="12544" width="11.42578125" style="43"/>
    <col min="12545" max="12553" width="3.42578125" style="43" customWidth="1"/>
    <col min="12554" max="12557" width="4.42578125" style="43" customWidth="1"/>
    <col min="12558" max="12558" width="5.42578125" style="43" customWidth="1"/>
    <col min="12559" max="12559" width="4.42578125" style="43" customWidth="1"/>
    <col min="12560" max="12568" width="3.85546875" style="43" customWidth="1"/>
    <col min="12569" max="12569" width="1.5703125" style="43" customWidth="1"/>
    <col min="12570" max="12800" width="11.42578125" style="43"/>
    <col min="12801" max="12809" width="3.42578125" style="43" customWidth="1"/>
    <col min="12810" max="12813" width="4.42578125" style="43" customWidth="1"/>
    <col min="12814" max="12814" width="5.42578125" style="43" customWidth="1"/>
    <col min="12815" max="12815" width="4.42578125" style="43" customWidth="1"/>
    <col min="12816" max="12824" width="3.85546875" style="43" customWidth="1"/>
    <col min="12825" max="12825" width="1.5703125" style="43" customWidth="1"/>
    <col min="12826" max="13056" width="11.42578125" style="43"/>
    <col min="13057" max="13065" width="3.42578125" style="43" customWidth="1"/>
    <col min="13066" max="13069" width="4.42578125" style="43" customWidth="1"/>
    <col min="13070" max="13070" width="5.42578125" style="43" customWidth="1"/>
    <col min="13071" max="13071" width="4.42578125" style="43" customWidth="1"/>
    <col min="13072" max="13080" width="3.85546875" style="43" customWidth="1"/>
    <col min="13081" max="13081" width="1.5703125" style="43" customWidth="1"/>
    <col min="13082" max="13312" width="11.42578125" style="43"/>
    <col min="13313" max="13321" width="3.42578125" style="43" customWidth="1"/>
    <col min="13322" max="13325" width="4.42578125" style="43" customWidth="1"/>
    <col min="13326" max="13326" width="5.42578125" style="43" customWidth="1"/>
    <col min="13327" max="13327" width="4.42578125" style="43" customWidth="1"/>
    <col min="13328" max="13336" width="3.85546875" style="43" customWidth="1"/>
    <col min="13337" max="13337" width="1.5703125" style="43" customWidth="1"/>
    <col min="13338" max="13568" width="11.42578125" style="43"/>
    <col min="13569" max="13577" width="3.42578125" style="43" customWidth="1"/>
    <col min="13578" max="13581" width="4.42578125" style="43" customWidth="1"/>
    <col min="13582" max="13582" width="5.42578125" style="43" customWidth="1"/>
    <col min="13583" max="13583" width="4.42578125" style="43" customWidth="1"/>
    <col min="13584" max="13592" width="3.85546875" style="43" customWidth="1"/>
    <col min="13593" max="13593" width="1.5703125" style="43" customWidth="1"/>
    <col min="13594" max="13824" width="11.42578125" style="43"/>
    <col min="13825" max="13833" width="3.42578125" style="43" customWidth="1"/>
    <col min="13834" max="13837" width="4.42578125" style="43" customWidth="1"/>
    <col min="13838" max="13838" width="5.42578125" style="43" customWidth="1"/>
    <col min="13839" max="13839" width="4.42578125" style="43" customWidth="1"/>
    <col min="13840" max="13848" width="3.85546875" style="43" customWidth="1"/>
    <col min="13849" max="13849" width="1.5703125" style="43" customWidth="1"/>
    <col min="13850" max="14080" width="11.42578125" style="43"/>
    <col min="14081" max="14089" width="3.42578125" style="43" customWidth="1"/>
    <col min="14090" max="14093" width="4.42578125" style="43" customWidth="1"/>
    <col min="14094" max="14094" width="5.42578125" style="43" customWidth="1"/>
    <col min="14095" max="14095" width="4.42578125" style="43" customWidth="1"/>
    <col min="14096" max="14104" width="3.85546875" style="43" customWidth="1"/>
    <col min="14105" max="14105" width="1.5703125" style="43" customWidth="1"/>
    <col min="14106" max="14336" width="11.42578125" style="43"/>
    <col min="14337" max="14345" width="3.42578125" style="43" customWidth="1"/>
    <col min="14346" max="14349" width="4.42578125" style="43" customWidth="1"/>
    <col min="14350" max="14350" width="5.42578125" style="43" customWidth="1"/>
    <col min="14351" max="14351" width="4.42578125" style="43" customWidth="1"/>
    <col min="14352" max="14360" width="3.85546875" style="43" customWidth="1"/>
    <col min="14361" max="14361" width="1.5703125" style="43" customWidth="1"/>
    <col min="14362" max="14592" width="11.42578125" style="43"/>
    <col min="14593" max="14601" width="3.42578125" style="43" customWidth="1"/>
    <col min="14602" max="14605" width="4.42578125" style="43" customWidth="1"/>
    <col min="14606" max="14606" width="5.42578125" style="43" customWidth="1"/>
    <col min="14607" max="14607" width="4.42578125" style="43" customWidth="1"/>
    <col min="14608" max="14616" width="3.85546875" style="43" customWidth="1"/>
    <col min="14617" max="14617" width="1.5703125" style="43" customWidth="1"/>
    <col min="14618" max="14848" width="11.42578125" style="43"/>
    <col min="14849" max="14857" width="3.42578125" style="43" customWidth="1"/>
    <col min="14858" max="14861" width="4.42578125" style="43" customWidth="1"/>
    <col min="14862" max="14862" width="5.42578125" style="43" customWidth="1"/>
    <col min="14863" max="14863" width="4.42578125" style="43" customWidth="1"/>
    <col min="14864" max="14872" width="3.85546875" style="43" customWidth="1"/>
    <col min="14873" max="14873" width="1.5703125" style="43" customWidth="1"/>
    <col min="14874" max="15104" width="11.42578125" style="43"/>
    <col min="15105" max="15113" width="3.42578125" style="43" customWidth="1"/>
    <col min="15114" max="15117" width="4.42578125" style="43" customWidth="1"/>
    <col min="15118" max="15118" width="5.42578125" style="43" customWidth="1"/>
    <col min="15119" max="15119" width="4.42578125" style="43" customWidth="1"/>
    <col min="15120" max="15128" width="3.85546875" style="43" customWidth="1"/>
    <col min="15129" max="15129" width="1.5703125" style="43" customWidth="1"/>
    <col min="15130" max="15360" width="11.42578125" style="43"/>
    <col min="15361" max="15369" width="3.42578125" style="43" customWidth="1"/>
    <col min="15370" max="15373" width="4.42578125" style="43" customWidth="1"/>
    <col min="15374" max="15374" width="5.42578125" style="43" customWidth="1"/>
    <col min="15375" max="15375" width="4.42578125" style="43" customWidth="1"/>
    <col min="15376" max="15384" width="3.85546875" style="43" customWidth="1"/>
    <col min="15385" max="15385" width="1.5703125" style="43" customWidth="1"/>
    <col min="15386" max="15616" width="11.42578125" style="43"/>
    <col min="15617" max="15625" width="3.42578125" style="43" customWidth="1"/>
    <col min="15626" max="15629" width="4.42578125" style="43" customWidth="1"/>
    <col min="15630" max="15630" width="5.42578125" style="43" customWidth="1"/>
    <col min="15631" max="15631" width="4.42578125" style="43" customWidth="1"/>
    <col min="15632" max="15640" width="3.85546875" style="43" customWidth="1"/>
    <col min="15641" max="15641" width="1.5703125" style="43" customWidth="1"/>
    <col min="15642" max="15872" width="11.42578125" style="43"/>
    <col min="15873" max="15881" width="3.42578125" style="43" customWidth="1"/>
    <col min="15882" max="15885" width="4.42578125" style="43" customWidth="1"/>
    <col min="15886" max="15886" width="5.42578125" style="43" customWidth="1"/>
    <col min="15887" max="15887" width="4.42578125" style="43" customWidth="1"/>
    <col min="15888" max="15896" width="3.85546875" style="43" customWidth="1"/>
    <col min="15897" max="15897" width="1.5703125" style="43" customWidth="1"/>
    <col min="15898" max="16128" width="11.42578125" style="43"/>
    <col min="16129" max="16137" width="3.42578125" style="43" customWidth="1"/>
    <col min="16138" max="16141" width="4.42578125" style="43" customWidth="1"/>
    <col min="16142" max="16142" width="5.42578125" style="43" customWidth="1"/>
    <col min="16143" max="16143" width="4.42578125" style="43" customWidth="1"/>
    <col min="16144" max="16152" width="3.85546875" style="43" customWidth="1"/>
    <col min="16153" max="16153" width="1.5703125" style="43" customWidth="1"/>
    <col min="16154" max="16384" width="11.42578125" style="43"/>
  </cols>
  <sheetData>
    <row r="1" spans="1:27" s="38" customFormat="1" ht="60" customHeight="1" x14ac:dyDescent="0.3">
      <c r="A1" s="91" t="s">
        <v>32</v>
      </c>
      <c r="B1" s="92"/>
      <c r="C1" s="92"/>
      <c r="D1" s="92"/>
      <c r="E1" s="92"/>
      <c r="F1" s="92"/>
      <c r="G1" s="92"/>
      <c r="H1" s="92"/>
      <c r="I1" s="92"/>
      <c r="J1" s="92"/>
      <c r="K1" s="92"/>
      <c r="L1" s="92"/>
      <c r="M1" s="92"/>
      <c r="N1" s="92"/>
      <c r="O1" s="92"/>
      <c r="P1" s="92"/>
      <c r="Q1" s="92"/>
      <c r="R1" s="92"/>
      <c r="S1" s="92"/>
      <c r="T1" s="92"/>
      <c r="U1" s="92"/>
      <c r="V1" s="92"/>
      <c r="W1" s="92"/>
      <c r="X1" s="93"/>
    </row>
    <row r="2" spans="1:27" s="38" customFormat="1" ht="116.1" customHeight="1" x14ac:dyDescent="0.25">
      <c r="A2" s="94" t="s">
        <v>55</v>
      </c>
      <c r="B2" s="95"/>
      <c r="C2" s="95"/>
      <c r="D2" s="95"/>
      <c r="E2" s="95"/>
      <c r="F2" s="95"/>
      <c r="G2" s="95"/>
      <c r="H2" s="95"/>
      <c r="I2" s="95"/>
      <c r="J2" s="95"/>
      <c r="K2" s="95"/>
      <c r="L2" s="95"/>
      <c r="M2" s="95"/>
      <c r="N2" s="95"/>
      <c r="O2" s="95"/>
      <c r="P2" s="95"/>
      <c r="Q2" s="95"/>
      <c r="R2" s="95"/>
      <c r="S2" s="95"/>
      <c r="T2" s="95"/>
      <c r="U2" s="95"/>
      <c r="V2" s="95"/>
      <c r="W2" s="95"/>
      <c r="X2" s="96"/>
    </row>
    <row r="3" spans="1:27" s="39" customFormat="1" ht="30" customHeight="1" x14ac:dyDescent="0.3">
      <c r="A3" s="97">
        <v>24120</v>
      </c>
      <c r="B3" s="98"/>
      <c r="C3" s="98"/>
      <c r="D3" s="98"/>
      <c r="E3" s="98"/>
      <c r="F3" s="98"/>
      <c r="G3" s="98"/>
      <c r="H3" s="98"/>
      <c r="I3" s="98"/>
      <c r="J3" s="98"/>
      <c r="K3" s="98"/>
      <c r="L3" s="98"/>
      <c r="M3" s="98"/>
      <c r="N3" s="98"/>
      <c r="O3" s="98"/>
      <c r="P3" s="98"/>
      <c r="Q3" s="98"/>
      <c r="R3" s="98"/>
      <c r="S3" s="98"/>
      <c r="T3" s="98"/>
      <c r="U3" s="98"/>
      <c r="V3" s="98"/>
      <c r="W3" s="98"/>
      <c r="X3" s="99"/>
    </row>
    <row r="4" spans="1:27" s="38" customFormat="1" ht="50.1" customHeight="1" x14ac:dyDescent="0.5">
      <c r="A4" s="100" t="s">
        <v>33</v>
      </c>
      <c r="B4" s="101"/>
      <c r="C4" s="101"/>
      <c r="D4" s="101"/>
      <c r="E4" s="101"/>
      <c r="F4" s="101"/>
      <c r="G4" s="101"/>
      <c r="H4" s="101"/>
      <c r="I4" s="101"/>
      <c r="J4" s="101"/>
      <c r="K4" s="101"/>
      <c r="L4" s="101"/>
      <c r="M4" s="101"/>
      <c r="N4" s="101"/>
      <c r="O4" s="101"/>
      <c r="P4" s="101"/>
      <c r="Q4" s="101"/>
      <c r="R4" s="101"/>
      <c r="S4" s="101"/>
      <c r="T4" s="101"/>
      <c r="U4" s="101"/>
      <c r="V4" s="101"/>
      <c r="W4" s="101"/>
      <c r="X4" s="102"/>
    </row>
    <row r="5" spans="1:27" s="40" customFormat="1" ht="37.5" customHeight="1" x14ac:dyDescent="0.25">
      <c r="A5" s="103" t="s">
        <v>34</v>
      </c>
      <c r="B5" s="104"/>
      <c r="C5" s="104"/>
      <c r="D5" s="104"/>
      <c r="E5" s="104"/>
      <c r="F5" s="104"/>
      <c r="G5" s="104"/>
      <c r="H5" s="104"/>
      <c r="I5" s="104"/>
      <c r="J5" s="104"/>
      <c r="K5" s="104"/>
      <c r="L5" s="104"/>
      <c r="M5" s="104"/>
      <c r="N5" s="104"/>
      <c r="O5" s="104"/>
      <c r="P5" s="104"/>
      <c r="Q5" s="104"/>
      <c r="R5" s="104"/>
      <c r="S5" s="104"/>
      <c r="T5" s="104"/>
      <c r="U5" s="104"/>
      <c r="V5" s="104"/>
      <c r="W5" s="104"/>
      <c r="X5" s="105"/>
    </row>
    <row r="6" spans="1:27" s="41" customFormat="1" ht="39.950000000000003" customHeight="1" thickBot="1" x14ac:dyDescent="0.35">
      <c r="A6" s="85" t="s">
        <v>35</v>
      </c>
      <c r="B6" s="86"/>
      <c r="C6" s="87"/>
      <c r="D6" s="88">
        <v>235</v>
      </c>
      <c r="E6" s="89"/>
      <c r="F6" s="89"/>
      <c r="G6" s="89"/>
      <c r="H6" s="89"/>
      <c r="I6" s="89"/>
      <c r="J6" s="89"/>
      <c r="K6" s="89"/>
      <c r="L6" s="89"/>
      <c r="M6" s="89"/>
      <c r="N6" s="89"/>
      <c r="O6" s="89"/>
      <c r="P6" s="89"/>
      <c r="Q6" s="89"/>
      <c r="R6" s="89"/>
      <c r="S6" s="89"/>
      <c r="T6" s="89"/>
      <c r="U6" s="89"/>
      <c r="V6" s="89"/>
      <c r="W6" s="89"/>
      <c r="X6" s="90"/>
    </row>
    <row r="7" spans="1:27" s="42" customFormat="1" ht="39.950000000000003" customHeight="1" thickTop="1" x14ac:dyDescent="0.25">
      <c r="A7" s="106" t="s">
        <v>36</v>
      </c>
      <c r="B7" s="107"/>
      <c r="C7" s="107"/>
      <c r="D7" s="107"/>
      <c r="E7" s="107"/>
      <c r="F7" s="107"/>
      <c r="G7" s="107"/>
      <c r="H7" s="107"/>
      <c r="I7" s="108"/>
      <c r="J7" s="109" t="s">
        <v>37</v>
      </c>
      <c r="K7" s="110"/>
      <c r="L7" s="110"/>
      <c r="M7" s="110"/>
      <c r="N7" s="110"/>
      <c r="O7" s="110"/>
      <c r="P7" s="111"/>
      <c r="Q7" s="112" t="s">
        <v>38</v>
      </c>
      <c r="R7" s="107"/>
      <c r="S7" s="107"/>
      <c r="T7" s="107"/>
      <c r="U7" s="107"/>
      <c r="V7" s="107"/>
      <c r="W7" s="107"/>
      <c r="X7" s="113"/>
    </row>
    <row r="8" spans="1:27" ht="110.1" customHeight="1" thickBot="1" x14ac:dyDescent="0.3">
      <c r="A8" s="114"/>
      <c r="B8" s="115"/>
      <c r="C8" s="115"/>
      <c r="D8" s="115"/>
      <c r="E8" s="115"/>
      <c r="F8" s="115"/>
      <c r="G8" s="115"/>
      <c r="H8" s="115"/>
      <c r="I8" s="116"/>
      <c r="J8" s="117"/>
      <c r="K8" s="115"/>
      <c r="L8" s="115"/>
      <c r="M8" s="115"/>
      <c r="N8" s="115"/>
      <c r="O8" s="115"/>
      <c r="P8" s="116"/>
      <c r="Q8" s="117"/>
      <c r="R8" s="115"/>
      <c r="S8" s="115"/>
      <c r="T8" s="115"/>
      <c r="U8" s="115"/>
      <c r="V8" s="115"/>
      <c r="W8" s="115"/>
      <c r="X8" s="118"/>
      <c r="AA8" s="44"/>
    </row>
    <row r="9" spans="1:27" ht="33.75" customHeight="1" thickTop="1" x14ac:dyDescent="0.25">
      <c r="A9" s="119" t="s">
        <v>39</v>
      </c>
      <c r="B9" s="120"/>
      <c r="C9" s="120"/>
      <c r="D9" s="120"/>
      <c r="E9" s="120"/>
      <c r="F9" s="120"/>
      <c r="G9" s="120"/>
      <c r="H9" s="120"/>
      <c r="I9" s="120"/>
      <c r="J9" s="120"/>
      <c r="K9" s="120"/>
      <c r="L9" s="120"/>
      <c r="M9" s="120"/>
      <c r="N9" s="120"/>
      <c r="O9" s="120"/>
      <c r="P9" s="120"/>
      <c r="Q9" s="120"/>
      <c r="R9" s="120"/>
      <c r="S9" s="120"/>
      <c r="T9" s="120"/>
      <c r="U9" s="120"/>
      <c r="V9" s="120"/>
      <c r="W9" s="120"/>
      <c r="X9" s="121"/>
    </row>
    <row r="10" spans="1:27" x14ac:dyDescent="0.25">
      <c r="A10" s="122" t="s">
        <v>40</v>
      </c>
      <c r="B10" s="123"/>
      <c r="C10" s="124"/>
      <c r="D10" s="128" t="s">
        <v>41</v>
      </c>
      <c r="E10" s="123"/>
      <c r="F10" s="124"/>
      <c r="G10" s="128" t="s">
        <v>42</v>
      </c>
      <c r="H10" s="123"/>
      <c r="I10" s="124"/>
      <c r="J10" s="130" t="s">
        <v>43</v>
      </c>
      <c r="K10" s="130"/>
      <c r="L10" s="130"/>
      <c r="M10" s="130"/>
      <c r="N10" s="130"/>
      <c r="O10" s="130"/>
      <c r="P10" s="130" t="s">
        <v>44</v>
      </c>
      <c r="Q10" s="130"/>
      <c r="R10" s="130"/>
      <c r="S10" s="130" t="s">
        <v>45</v>
      </c>
      <c r="T10" s="130"/>
      <c r="U10" s="130"/>
      <c r="V10" s="130" t="s">
        <v>46</v>
      </c>
      <c r="W10" s="130"/>
      <c r="X10" s="131"/>
    </row>
    <row r="11" spans="1:27" ht="14.25" x14ac:dyDescent="0.25">
      <c r="A11" s="125"/>
      <c r="B11" s="126"/>
      <c r="C11" s="127"/>
      <c r="D11" s="129"/>
      <c r="E11" s="126"/>
      <c r="F11" s="127"/>
      <c r="G11" s="129"/>
      <c r="H11" s="126"/>
      <c r="I11" s="127"/>
      <c r="J11" s="130"/>
      <c r="K11" s="130"/>
      <c r="L11" s="130"/>
      <c r="M11" s="130"/>
      <c r="N11" s="130"/>
      <c r="O11" s="130"/>
      <c r="P11" s="132" t="s">
        <v>47</v>
      </c>
      <c r="Q11" s="132"/>
      <c r="R11" s="132"/>
      <c r="S11" s="132" t="s">
        <v>47</v>
      </c>
      <c r="T11" s="132"/>
      <c r="U11" s="132"/>
      <c r="V11" s="132" t="s">
        <v>47</v>
      </c>
      <c r="W11" s="132"/>
      <c r="X11" s="133"/>
    </row>
    <row r="12" spans="1:27" ht="27.95" customHeight="1" x14ac:dyDescent="0.25">
      <c r="A12" s="134" t="s">
        <v>48</v>
      </c>
      <c r="B12" s="135"/>
      <c r="C12" s="136"/>
      <c r="D12" s="137">
        <v>45944</v>
      </c>
      <c r="E12" s="138"/>
      <c r="F12" s="139"/>
      <c r="G12" s="140" t="s">
        <v>49</v>
      </c>
      <c r="H12" s="135"/>
      <c r="I12" s="136"/>
      <c r="J12" s="129" t="s">
        <v>50</v>
      </c>
      <c r="K12" s="126"/>
      <c r="L12" s="126"/>
      <c r="M12" s="126"/>
      <c r="N12" s="126"/>
      <c r="O12" s="127"/>
      <c r="P12" s="141" t="s">
        <v>54</v>
      </c>
      <c r="Q12" s="142"/>
      <c r="R12" s="142"/>
      <c r="S12" s="141" t="s">
        <v>54</v>
      </c>
      <c r="T12" s="142"/>
      <c r="U12" s="142"/>
      <c r="V12" s="141" t="s">
        <v>54</v>
      </c>
      <c r="W12" s="142"/>
      <c r="X12" s="142"/>
    </row>
    <row r="13" spans="1:27" ht="26.1" customHeight="1" x14ac:dyDescent="0.25">
      <c r="A13" s="134"/>
      <c r="B13" s="135"/>
      <c r="C13" s="136"/>
      <c r="D13" s="137"/>
      <c r="E13" s="138"/>
      <c r="F13" s="139"/>
      <c r="G13" s="140"/>
      <c r="H13" s="135"/>
      <c r="I13" s="136"/>
      <c r="J13" s="152"/>
      <c r="K13" s="153"/>
      <c r="L13" s="153"/>
      <c r="M13" s="153"/>
      <c r="N13" s="153"/>
      <c r="O13" s="154"/>
      <c r="P13" s="141"/>
      <c r="Q13" s="142"/>
      <c r="R13" s="142"/>
      <c r="S13" s="161"/>
      <c r="T13" s="161"/>
      <c r="U13" s="161"/>
      <c r="V13" s="143"/>
      <c r="W13" s="144"/>
      <c r="X13" s="145"/>
    </row>
    <row r="14" spans="1:27" ht="27.95" customHeight="1" x14ac:dyDescent="0.25">
      <c r="A14" s="134"/>
      <c r="B14" s="135"/>
      <c r="C14" s="136"/>
      <c r="D14" s="146"/>
      <c r="E14" s="147"/>
      <c r="F14" s="148"/>
      <c r="G14" s="149"/>
      <c r="H14" s="150"/>
      <c r="I14" s="151"/>
      <c r="J14" s="152"/>
      <c r="K14" s="153"/>
      <c r="L14" s="153"/>
      <c r="M14" s="153"/>
      <c r="N14" s="153"/>
      <c r="O14" s="154"/>
      <c r="P14" s="155"/>
      <c r="Q14" s="156"/>
      <c r="R14" s="156"/>
      <c r="S14" s="157"/>
      <c r="T14" s="157"/>
      <c r="U14" s="157"/>
      <c r="V14" s="158"/>
      <c r="W14" s="159"/>
      <c r="X14" s="160"/>
    </row>
    <row r="15" spans="1:27" ht="27.6" customHeight="1" thickBot="1" x14ac:dyDescent="0.3">
      <c r="A15" s="122"/>
      <c r="B15" s="123"/>
      <c r="C15" s="124"/>
      <c r="D15" s="169"/>
      <c r="E15" s="170"/>
      <c r="F15" s="171"/>
      <c r="G15" s="172"/>
      <c r="H15" s="173"/>
      <c r="I15" s="174"/>
      <c r="J15" s="175"/>
      <c r="K15" s="176"/>
      <c r="L15" s="176"/>
      <c r="M15" s="176"/>
      <c r="N15" s="176"/>
      <c r="O15" s="177"/>
      <c r="P15" s="178"/>
      <c r="Q15" s="178"/>
      <c r="R15" s="178"/>
      <c r="S15" s="179"/>
      <c r="T15" s="179"/>
      <c r="U15" s="179"/>
      <c r="V15" s="179"/>
      <c r="W15" s="179"/>
      <c r="X15" s="180"/>
    </row>
    <row r="16" spans="1:27" ht="26.1" customHeight="1" thickTop="1" x14ac:dyDescent="0.25">
      <c r="A16" s="181" t="s">
        <v>51</v>
      </c>
      <c r="B16" s="182"/>
      <c r="C16" s="182"/>
      <c r="D16" s="182"/>
      <c r="E16" s="182"/>
      <c r="F16" s="182"/>
      <c r="G16" s="182"/>
      <c r="H16" s="182"/>
      <c r="I16" s="182"/>
      <c r="J16" s="182"/>
      <c r="K16" s="182"/>
      <c r="L16" s="182"/>
      <c r="M16" s="182"/>
      <c r="N16" s="182"/>
      <c r="O16" s="182"/>
      <c r="P16" s="182"/>
      <c r="Q16" s="182"/>
      <c r="R16" s="182"/>
      <c r="S16" s="182"/>
      <c r="T16" s="182"/>
      <c r="U16" s="182"/>
      <c r="V16" s="182"/>
      <c r="W16" s="182"/>
      <c r="X16" s="183"/>
    </row>
    <row r="17" spans="1:24" ht="13.15" x14ac:dyDescent="0.25">
      <c r="A17" s="184" t="s">
        <v>52</v>
      </c>
      <c r="B17" s="185"/>
      <c r="C17" s="185"/>
      <c r="D17" s="185"/>
      <c r="E17" s="185"/>
      <c r="F17" s="185"/>
      <c r="G17" s="185"/>
      <c r="H17" s="185"/>
      <c r="I17" s="186"/>
      <c r="J17" s="187" t="s">
        <v>41</v>
      </c>
      <c r="K17" s="187"/>
      <c r="L17" s="187"/>
      <c r="M17" s="187"/>
      <c r="N17" s="187"/>
      <c r="O17" s="187"/>
      <c r="P17" s="187"/>
      <c r="Q17" s="187" t="s">
        <v>53</v>
      </c>
      <c r="R17" s="187"/>
      <c r="S17" s="187"/>
      <c r="T17" s="187"/>
      <c r="U17" s="187"/>
      <c r="V17" s="187"/>
      <c r="W17" s="187"/>
      <c r="X17" s="188"/>
    </row>
    <row r="18" spans="1:24" ht="45" customHeight="1" thickBot="1" x14ac:dyDescent="0.3">
      <c r="A18" s="162"/>
      <c r="B18" s="163"/>
      <c r="C18" s="163"/>
      <c r="D18" s="163"/>
      <c r="E18" s="163"/>
      <c r="F18" s="163"/>
      <c r="G18" s="163"/>
      <c r="H18" s="163"/>
      <c r="I18" s="164"/>
      <c r="J18" s="165"/>
      <c r="K18" s="166"/>
      <c r="L18" s="166"/>
      <c r="M18" s="166"/>
      <c r="N18" s="166"/>
      <c r="O18" s="166"/>
      <c r="P18" s="166"/>
      <c r="Q18" s="167"/>
      <c r="R18" s="167"/>
      <c r="S18" s="167"/>
      <c r="T18" s="167"/>
      <c r="U18" s="167"/>
      <c r="V18" s="167"/>
      <c r="W18" s="167"/>
      <c r="X18" s="168"/>
    </row>
  </sheetData>
  <mergeCells count="59">
    <mergeCell ref="A18:I18"/>
    <mergeCell ref="J18:P18"/>
    <mergeCell ref="Q18:X18"/>
    <mergeCell ref="A15:C15"/>
    <mergeCell ref="D15:F15"/>
    <mergeCell ref="G15:I15"/>
    <mergeCell ref="J15:O15"/>
    <mergeCell ref="P15:R15"/>
    <mergeCell ref="S15:U15"/>
    <mergeCell ref="V15:X15"/>
    <mergeCell ref="A16:X16"/>
    <mergeCell ref="A17:I17"/>
    <mergeCell ref="J17:P17"/>
    <mergeCell ref="Q17:X17"/>
    <mergeCell ref="S12:U12"/>
    <mergeCell ref="V12:X12"/>
    <mergeCell ref="V13:X13"/>
    <mergeCell ref="A14:C14"/>
    <mergeCell ref="D14:F14"/>
    <mergeCell ref="G14:I14"/>
    <mergeCell ref="J14:O14"/>
    <mergeCell ref="P14:R14"/>
    <mergeCell ref="S14:U14"/>
    <mergeCell ref="V14:X14"/>
    <mergeCell ref="A13:C13"/>
    <mergeCell ref="D13:F13"/>
    <mergeCell ref="G13:I13"/>
    <mergeCell ref="J13:O13"/>
    <mergeCell ref="P13:R13"/>
    <mergeCell ref="S13:U13"/>
    <mergeCell ref="A12:C12"/>
    <mergeCell ref="D12:F12"/>
    <mergeCell ref="G12:I12"/>
    <mergeCell ref="J12:O12"/>
    <mergeCell ref="P12:R12"/>
    <mergeCell ref="A9:X9"/>
    <mergeCell ref="A10:C11"/>
    <mergeCell ref="D10:F11"/>
    <mergeCell ref="G10:I11"/>
    <mergeCell ref="J10:O11"/>
    <mergeCell ref="P10:R10"/>
    <mergeCell ref="S10:U10"/>
    <mergeCell ref="V10:X10"/>
    <mergeCell ref="P11:R11"/>
    <mergeCell ref="S11:U11"/>
    <mergeCell ref="V11:X11"/>
    <mergeCell ref="A7:I7"/>
    <mergeCell ref="J7:P7"/>
    <mergeCell ref="Q7:X7"/>
    <mergeCell ref="A8:I8"/>
    <mergeCell ref="J8:P8"/>
    <mergeCell ref="Q8:X8"/>
    <mergeCell ref="A6:C6"/>
    <mergeCell ref="D6:X6"/>
    <mergeCell ref="A1:X1"/>
    <mergeCell ref="A2:X2"/>
    <mergeCell ref="A3:X3"/>
    <mergeCell ref="A4:X4"/>
    <mergeCell ref="A5:X5"/>
  </mergeCells>
  <printOptions horizontalCentered="1"/>
  <pageMargins left="0.55118110236220474" right="0.59055118110236227" top="0.82677165354330717" bottom="0.47244094488188981" header="0.51181102362204722" footer="0.27559055118110237"/>
  <pageSetup paperSize="9" scale="97" fitToHeight="0" orientation="portrait" r:id="rId1"/>
  <headerFooter alignWithMargins="0">
    <oddFooter>&amp;L_x000D_&amp;1#&amp;"Aptos"&amp;10&amp;K000000 Data sensitivity - Internal&amp;R&amp;P/&amp;N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BD39AE-9E23-451A-A4D7-1709A90420AC}">
  <sheetPr>
    <tabColor theme="3" tint="0.39997558519241921"/>
    <pageSetUpPr fitToPage="1"/>
  </sheetPr>
  <dimension ref="A2:T231"/>
  <sheetViews>
    <sheetView showGridLines="0" tabSelected="1" view="pageBreakPreview" zoomScale="115" zoomScaleNormal="100" zoomScaleSheetLayoutView="115" workbookViewId="0">
      <selection activeCell="G231" sqref="G231"/>
    </sheetView>
  </sheetViews>
  <sheetFormatPr baseColWidth="10" defaultRowHeight="12.75" x14ac:dyDescent="0.2"/>
  <cols>
    <col min="1" max="1" width="11.5703125" style="11" customWidth="1"/>
    <col min="2" max="2" width="63.5703125" style="11" customWidth="1"/>
    <col min="3" max="3" width="7.7109375" style="11" customWidth="1"/>
    <col min="4" max="5" width="10.5703125" style="11" customWidth="1"/>
    <col min="6" max="6" width="12.7109375" style="11" customWidth="1"/>
    <col min="7" max="7" width="16.7109375" style="11" customWidth="1"/>
    <col min="8" max="8" width="12.42578125" style="3" customWidth="1"/>
    <col min="9" max="9" width="9.7109375" style="3" bestFit="1" customWidth="1"/>
    <col min="10" max="10" width="6.5703125" style="3" customWidth="1"/>
    <col min="11" max="11" width="7.85546875" style="3" customWidth="1"/>
    <col min="12" max="20" width="11.42578125" style="3"/>
    <col min="21" max="256" width="11.42578125" style="11"/>
    <col min="257" max="257" width="5.7109375" style="11" customWidth="1"/>
    <col min="258" max="258" width="45.7109375" style="11" customWidth="1"/>
    <col min="259" max="259" width="7.7109375" style="11" customWidth="1"/>
    <col min="260" max="261" width="10.5703125" style="11" customWidth="1"/>
    <col min="262" max="263" width="12.7109375" style="11" customWidth="1"/>
    <col min="264" max="512" width="11.42578125" style="11"/>
    <col min="513" max="513" width="5.7109375" style="11" customWidth="1"/>
    <col min="514" max="514" width="45.7109375" style="11" customWidth="1"/>
    <col min="515" max="515" width="7.7109375" style="11" customWidth="1"/>
    <col min="516" max="517" width="10.5703125" style="11" customWidth="1"/>
    <col min="518" max="519" width="12.7109375" style="11" customWidth="1"/>
    <col min="520" max="768" width="11.42578125" style="11"/>
    <col min="769" max="769" width="5.7109375" style="11" customWidth="1"/>
    <col min="770" max="770" width="45.7109375" style="11" customWidth="1"/>
    <col min="771" max="771" width="7.7109375" style="11" customWidth="1"/>
    <col min="772" max="773" width="10.5703125" style="11" customWidth="1"/>
    <col min="774" max="775" width="12.7109375" style="11" customWidth="1"/>
    <col min="776" max="1024" width="11.42578125" style="11"/>
    <col min="1025" max="1025" width="5.7109375" style="11" customWidth="1"/>
    <col min="1026" max="1026" width="45.7109375" style="11" customWidth="1"/>
    <col min="1027" max="1027" width="7.7109375" style="11" customWidth="1"/>
    <col min="1028" max="1029" width="10.5703125" style="11" customWidth="1"/>
    <col min="1030" max="1031" width="12.7109375" style="11" customWidth="1"/>
    <col min="1032" max="1280" width="11.42578125" style="11"/>
    <col min="1281" max="1281" width="5.7109375" style="11" customWidth="1"/>
    <col min="1282" max="1282" width="45.7109375" style="11" customWidth="1"/>
    <col min="1283" max="1283" width="7.7109375" style="11" customWidth="1"/>
    <col min="1284" max="1285" width="10.5703125" style="11" customWidth="1"/>
    <col min="1286" max="1287" width="12.7109375" style="11" customWidth="1"/>
    <col min="1288" max="1536" width="11.42578125" style="11"/>
    <col min="1537" max="1537" width="5.7109375" style="11" customWidth="1"/>
    <col min="1538" max="1538" width="45.7109375" style="11" customWidth="1"/>
    <col min="1539" max="1539" width="7.7109375" style="11" customWidth="1"/>
    <col min="1540" max="1541" width="10.5703125" style="11" customWidth="1"/>
    <col min="1542" max="1543" width="12.7109375" style="11" customWidth="1"/>
    <col min="1544" max="1792" width="11.42578125" style="11"/>
    <col min="1793" max="1793" width="5.7109375" style="11" customWidth="1"/>
    <col min="1794" max="1794" width="45.7109375" style="11" customWidth="1"/>
    <col min="1795" max="1795" width="7.7109375" style="11" customWidth="1"/>
    <col min="1796" max="1797" width="10.5703125" style="11" customWidth="1"/>
    <col min="1798" max="1799" width="12.7109375" style="11" customWidth="1"/>
    <col min="1800" max="2048" width="11.42578125" style="11"/>
    <col min="2049" max="2049" width="5.7109375" style="11" customWidth="1"/>
    <col min="2050" max="2050" width="45.7109375" style="11" customWidth="1"/>
    <col min="2051" max="2051" width="7.7109375" style="11" customWidth="1"/>
    <col min="2052" max="2053" width="10.5703125" style="11" customWidth="1"/>
    <col min="2054" max="2055" width="12.7109375" style="11" customWidth="1"/>
    <col min="2056" max="2304" width="11.42578125" style="11"/>
    <col min="2305" max="2305" width="5.7109375" style="11" customWidth="1"/>
    <col min="2306" max="2306" width="45.7109375" style="11" customWidth="1"/>
    <col min="2307" max="2307" width="7.7109375" style="11" customWidth="1"/>
    <col min="2308" max="2309" width="10.5703125" style="11" customWidth="1"/>
    <col min="2310" max="2311" width="12.7109375" style="11" customWidth="1"/>
    <col min="2312" max="2560" width="11.42578125" style="11"/>
    <col min="2561" max="2561" width="5.7109375" style="11" customWidth="1"/>
    <col min="2562" max="2562" width="45.7109375" style="11" customWidth="1"/>
    <col min="2563" max="2563" width="7.7109375" style="11" customWidth="1"/>
    <col min="2564" max="2565" width="10.5703125" style="11" customWidth="1"/>
    <col min="2566" max="2567" width="12.7109375" style="11" customWidth="1"/>
    <col min="2568" max="2816" width="11.42578125" style="11"/>
    <col min="2817" max="2817" width="5.7109375" style="11" customWidth="1"/>
    <col min="2818" max="2818" width="45.7109375" style="11" customWidth="1"/>
    <col min="2819" max="2819" width="7.7109375" style="11" customWidth="1"/>
    <col min="2820" max="2821" width="10.5703125" style="11" customWidth="1"/>
    <col min="2822" max="2823" width="12.7109375" style="11" customWidth="1"/>
    <col min="2824" max="3072" width="11.42578125" style="11"/>
    <col min="3073" max="3073" width="5.7109375" style="11" customWidth="1"/>
    <col min="3074" max="3074" width="45.7109375" style="11" customWidth="1"/>
    <col min="3075" max="3075" width="7.7109375" style="11" customWidth="1"/>
    <col min="3076" max="3077" width="10.5703125" style="11" customWidth="1"/>
    <col min="3078" max="3079" width="12.7109375" style="11" customWidth="1"/>
    <col min="3080" max="3328" width="11.42578125" style="11"/>
    <col min="3329" max="3329" width="5.7109375" style="11" customWidth="1"/>
    <col min="3330" max="3330" width="45.7109375" style="11" customWidth="1"/>
    <col min="3331" max="3331" width="7.7109375" style="11" customWidth="1"/>
    <col min="3332" max="3333" width="10.5703125" style="11" customWidth="1"/>
    <col min="3334" max="3335" width="12.7109375" style="11" customWidth="1"/>
    <col min="3336" max="3584" width="11.42578125" style="11"/>
    <col min="3585" max="3585" width="5.7109375" style="11" customWidth="1"/>
    <col min="3586" max="3586" width="45.7109375" style="11" customWidth="1"/>
    <col min="3587" max="3587" width="7.7109375" style="11" customWidth="1"/>
    <col min="3588" max="3589" width="10.5703125" style="11" customWidth="1"/>
    <col min="3590" max="3591" width="12.7109375" style="11" customWidth="1"/>
    <col min="3592" max="3840" width="11.42578125" style="11"/>
    <col min="3841" max="3841" width="5.7109375" style="11" customWidth="1"/>
    <col min="3842" max="3842" width="45.7109375" style="11" customWidth="1"/>
    <col min="3843" max="3843" width="7.7109375" style="11" customWidth="1"/>
    <col min="3844" max="3845" width="10.5703125" style="11" customWidth="1"/>
    <col min="3846" max="3847" width="12.7109375" style="11" customWidth="1"/>
    <col min="3848" max="4096" width="11.42578125" style="11"/>
    <col min="4097" max="4097" width="5.7109375" style="11" customWidth="1"/>
    <col min="4098" max="4098" width="45.7109375" style="11" customWidth="1"/>
    <col min="4099" max="4099" width="7.7109375" style="11" customWidth="1"/>
    <col min="4100" max="4101" width="10.5703125" style="11" customWidth="1"/>
    <col min="4102" max="4103" width="12.7109375" style="11" customWidth="1"/>
    <col min="4104" max="4352" width="11.42578125" style="11"/>
    <col min="4353" max="4353" width="5.7109375" style="11" customWidth="1"/>
    <col min="4354" max="4354" width="45.7109375" style="11" customWidth="1"/>
    <col min="4355" max="4355" width="7.7109375" style="11" customWidth="1"/>
    <col min="4356" max="4357" width="10.5703125" style="11" customWidth="1"/>
    <col min="4358" max="4359" width="12.7109375" style="11" customWidth="1"/>
    <col min="4360" max="4608" width="11.42578125" style="11"/>
    <col min="4609" max="4609" width="5.7109375" style="11" customWidth="1"/>
    <col min="4610" max="4610" width="45.7109375" style="11" customWidth="1"/>
    <col min="4611" max="4611" width="7.7109375" style="11" customWidth="1"/>
    <col min="4612" max="4613" width="10.5703125" style="11" customWidth="1"/>
    <col min="4614" max="4615" width="12.7109375" style="11" customWidth="1"/>
    <col min="4616" max="4864" width="11.42578125" style="11"/>
    <col min="4865" max="4865" width="5.7109375" style="11" customWidth="1"/>
    <col min="4866" max="4866" width="45.7109375" style="11" customWidth="1"/>
    <col min="4867" max="4867" width="7.7109375" style="11" customWidth="1"/>
    <col min="4868" max="4869" width="10.5703125" style="11" customWidth="1"/>
    <col min="4870" max="4871" width="12.7109375" style="11" customWidth="1"/>
    <col min="4872" max="5120" width="11.42578125" style="11"/>
    <col min="5121" max="5121" width="5.7109375" style="11" customWidth="1"/>
    <col min="5122" max="5122" width="45.7109375" style="11" customWidth="1"/>
    <col min="5123" max="5123" width="7.7109375" style="11" customWidth="1"/>
    <col min="5124" max="5125" width="10.5703125" style="11" customWidth="1"/>
    <col min="5126" max="5127" width="12.7109375" style="11" customWidth="1"/>
    <col min="5128" max="5376" width="11.42578125" style="11"/>
    <col min="5377" max="5377" width="5.7109375" style="11" customWidth="1"/>
    <col min="5378" max="5378" width="45.7109375" style="11" customWidth="1"/>
    <col min="5379" max="5379" width="7.7109375" style="11" customWidth="1"/>
    <col min="5380" max="5381" width="10.5703125" style="11" customWidth="1"/>
    <col min="5382" max="5383" width="12.7109375" style="11" customWidth="1"/>
    <col min="5384" max="5632" width="11.42578125" style="11"/>
    <col min="5633" max="5633" width="5.7109375" style="11" customWidth="1"/>
    <col min="5634" max="5634" width="45.7109375" style="11" customWidth="1"/>
    <col min="5635" max="5635" width="7.7109375" style="11" customWidth="1"/>
    <col min="5636" max="5637" width="10.5703125" style="11" customWidth="1"/>
    <col min="5638" max="5639" width="12.7109375" style="11" customWidth="1"/>
    <col min="5640" max="5888" width="11.42578125" style="11"/>
    <col min="5889" max="5889" width="5.7109375" style="11" customWidth="1"/>
    <col min="5890" max="5890" width="45.7109375" style="11" customWidth="1"/>
    <col min="5891" max="5891" width="7.7109375" style="11" customWidth="1"/>
    <col min="5892" max="5893" width="10.5703125" style="11" customWidth="1"/>
    <col min="5894" max="5895" width="12.7109375" style="11" customWidth="1"/>
    <col min="5896" max="6144" width="11.42578125" style="11"/>
    <col min="6145" max="6145" width="5.7109375" style="11" customWidth="1"/>
    <col min="6146" max="6146" width="45.7109375" style="11" customWidth="1"/>
    <col min="6147" max="6147" width="7.7109375" style="11" customWidth="1"/>
    <col min="6148" max="6149" width="10.5703125" style="11" customWidth="1"/>
    <col min="6150" max="6151" width="12.7109375" style="11" customWidth="1"/>
    <col min="6152" max="6400" width="11.42578125" style="11"/>
    <col min="6401" max="6401" width="5.7109375" style="11" customWidth="1"/>
    <col min="6402" max="6402" width="45.7109375" style="11" customWidth="1"/>
    <col min="6403" max="6403" width="7.7109375" style="11" customWidth="1"/>
    <col min="6404" max="6405" width="10.5703125" style="11" customWidth="1"/>
    <col min="6406" max="6407" width="12.7109375" style="11" customWidth="1"/>
    <col min="6408" max="6656" width="11.42578125" style="11"/>
    <col min="6657" max="6657" width="5.7109375" style="11" customWidth="1"/>
    <col min="6658" max="6658" width="45.7109375" style="11" customWidth="1"/>
    <col min="6659" max="6659" width="7.7109375" style="11" customWidth="1"/>
    <col min="6660" max="6661" width="10.5703125" style="11" customWidth="1"/>
    <col min="6662" max="6663" width="12.7109375" style="11" customWidth="1"/>
    <col min="6664" max="6912" width="11.42578125" style="11"/>
    <col min="6913" max="6913" width="5.7109375" style="11" customWidth="1"/>
    <col min="6914" max="6914" width="45.7109375" style="11" customWidth="1"/>
    <col min="6915" max="6915" width="7.7109375" style="11" customWidth="1"/>
    <col min="6916" max="6917" width="10.5703125" style="11" customWidth="1"/>
    <col min="6918" max="6919" width="12.7109375" style="11" customWidth="1"/>
    <col min="6920" max="7168" width="11.42578125" style="11"/>
    <col min="7169" max="7169" width="5.7109375" style="11" customWidth="1"/>
    <col min="7170" max="7170" width="45.7109375" style="11" customWidth="1"/>
    <col min="7171" max="7171" width="7.7109375" style="11" customWidth="1"/>
    <col min="7172" max="7173" width="10.5703125" style="11" customWidth="1"/>
    <col min="7174" max="7175" width="12.7109375" style="11" customWidth="1"/>
    <col min="7176" max="7424" width="11.42578125" style="11"/>
    <col min="7425" max="7425" width="5.7109375" style="11" customWidth="1"/>
    <col min="7426" max="7426" width="45.7109375" style="11" customWidth="1"/>
    <col min="7427" max="7427" width="7.7109375" style="11" customWidth="1"/>
    <col min="7428" max="7429" width="10.5703125" style="11" customWidth="1"/>
    <col min="7430" max="7431" width="12.7109375" style="11" customWidth="1"/>
    <col min="7432" max="7680" width="11.42578125" style="11"/>
    <col min="7681" max="7681" width="5.7109375" style="11" customWidth="1"/>
    <col min="7682" max="7682" width="45.7109375" style="11" customWidth="1"/>
    <col min="7683" max="7683" width="7.7109375" style="11" customWidth="1"/>
    <col min="7684" max="7685" width="10.5703125" style="11" customWidth="1"/>
    <col min="7686" max="7687" width="12.7109375" style="11" customWidth="1"/>
    <col min="7688" max="7936" width="11.42578125" style="11"/>
    <col min="7937" max="7937" width="5.7109375" style="11" customWidth="1"/>
    <col min="7938" max="7938" width="45.7109375" style="11" customWidth="1"/>
    <col min="7939" max="7939" width="7.7109375" style="11" customWidth="1"/>
    <col min="7940" max="7941" width="10.5703125" style="11" customWidth="1"/>
    <col min="7942" max="7943" width="12.7109375" style="11" customWidth="1"/>
    <col min="7944" max="8192" width="11.42578125" style="11"/>
    <col min="8193" max="8193" width="5.7109375" style="11" customWidth="1"/>
    <col min="8194" max="8194" width="45.7109375" style="11" customWidth="1"/>
    <col min="8195" max="8195" width="7.7109375" style="11" customWidth="1"/>
    <col min="8196" max="8197" width="10.5703125" style="11" customWidth="1"/>
    <col min="8198" max="8199" width="12.7109375" style="11" customWidth="1"/>
    <col min="8200" max="8448" width="11.42578125" style="11"/>
    <col min="8449" max="8449" width="5.7109375" style="11" customWidth="1"/>
    <col min="8450" max="8450" width="45.7109375" style="11" customWidth="1"/>
    <col min="8451" max="8451" width="7.7109375" style="11" customWidth="1"/>
    <col min="8452" max="8453" width="10.5703125" style="11" customWidth="1"/>
    <col min="8454" max="8455" width="12.7109375" style="11" customWidth="1"/>
    <col min="8456" max="8704" width="11.42578125" style="11"/>
    <col min="8705" max="8705" width="5.7109375" style="11" customWidth="1"/>
    <col min="8706" max="8706" width="45.7109375" style="11" customWidth="1"/>
    <col min="8707" max="8707" width="7.7109375" style="11" customWidth="1"/>
    <col min="8708" max="8709" width="10.5703125" style="11" customWidth="1"/>
    <col min="8710" max="8711" width="12.7109375" style="11" customWidth="1"/>
    <col min="8712" max="8960" width="11.42578125" style="11"/>
    <col min="8961" max="8961" width="5.7109375" style="11" customWidth="1"/>
    <col min="8962" max="8962" width="45.7109375" style="11" customWidth="1"/>
    <col min="8963" max="8963" width="7.7109375" style="11" customWidth="1"/>
    <col min="8964" max="8965" width="10.5703125" style="11" customWidth="1"/>
    <col min="8966" max="8967" width="12.7109375" style="11" customWidth="1"/>
    <col min="8968" max="9216" width="11.42578125" style="11"/>
    <col min="9217" max="9217" width="5.7109375" style="11" customWidth="1"/>
    <col min="9218" max="9218" width="45.7109375" style="11" customWidth="1"/>
    <col min="9219" max="9219" width="7.7109375" style="11" customWidth="1"/>
    <col min="9220" max="9221" width="10.5703125" style="11" customWidth="1"/>
    <col min="9222" max="9223" width="12.7109375" style="11" customWidth="1"/>
    <col min="9224" max="9472" width="11.42578125" style="11"/>
    <col min="9473" max="9473" width="5.7109375" style="11" customWidth="1"/>
    <col min="9474" max="9474" width="45.7109375" style="11" customWidth="1"/>
    <col min="9475" max="9475" width="7.7109375" style="11" customWidth="1"/>
    <col min="9476" max="9477" width="10.5703125" style="11" customWidth="1"/>
    <col min="9478" max="9479" width="12.7109375" style="11" customWidth="1"/>
    <col min="9480" max="9728" width="11.42578125" style="11"/>
    <col min="9729" max="9729" width="5.7109375" style="11" customWidth="1"/>
    <col min="9730" max="9730" width="45.7109375" style="11" customWidth="1"/>
    <col min="9731" max="9731" width="7.7109375" style="11" customWidth="1"/>
    <col min="9732" max="9733" width="10.5703125" style="11" customWidth="1"/>
    <col min="9734" max="9735" width="12.7109375" style="11" customWidth="1"/>
    <col min="9736" max="9984" width="11.42578125" style="11"/>
    <col min="9985" max="9985" width="5.7109375" style="11" customWidth="1"/>
    <col min="9986" max="9986" width="45.7109375" style="11" customWidth="1"/>
    <col min="9987" max="9987" width="7.7109375" style="11" customWidth="1"/>
    <col min="9988" max="9989" width="10.5703125" style="11" customWidth="1"/>
    <col min="9990" max="9991" width="12.7109375" style="11" customWidth="1"/>
    <col min="9992" max="10240" width="11.42578125" style="11"/>
    <col min="10241" max="10241" width="5.7109375" style="11" customWidth="1"/>
    <col min="10242" max="10242" width="45.7109375" style="11" customWidth="1"/>
    <col min="10243" max="10243" width="7.7109375" style="11" customWidth="1"/>
    <col min="10244" max="10245" width="10.5703125" style="11" customWidth="1"/>
    <col min="10246" max="10247" width="12.7109375" style="11" customWidth="1"/>
    <col min="10248" max="10496" width="11.42578125" style="11"/>
    <col min="10497" max="10497" width="5.7109375" style="11" customWidth="1"/>
    <col min="10498" max="10498" width="45.7109375" style="11" customWidth="1"/>
    <col min="10499" max="10499" width="7.7109375" style="11" customWidth="1"/>
    <col min="10500" max="10501" width="10.5703125" style="11" customWidth="1"/>
    <col min="10502" max="10503" width="12.7109375" style="11" customWidth="1"/>
    <col min="10504" max="10752" width="11.42578125" style="11"/>
    <col min="10753" max="10753" width="5.7109375" style="11" customWidth="1"/>
    <col min="10754" max="10754" width="45.7109375" style="11" customWidth="1"/>
    <col min="10755" max="10755" width="7.7109375" style="11" customWidth="1"/>
    <col min="10756" max="10757" width="10.5703125" style="11" customWidth="1"/>
    <col min="10758" max="10759" width="12.7109375" style="11" customWidth="1"/>
    <col min="10760" max="11008" width="11.42578125" style="11"/>
    <col min="11009" max="11009" width="5.7109375" style="11" customWidth="1"/>
    <col min="11010" max="11010" width="45.7109375" style="11" customWidth="1"/>
    <col min="11011" max="11011" width="7.7109375" style="11" customWidth="1"/>
    <col min="11012" max="11013" width="10.5703125" style="11" customWidth="1"/>
    <col min="11014" max="11015" width="12.7109375" style="11" customWidth="1"/>
    <col min="11016" max="11264" width="11.42578125" style="11"/>
    <col min="11265" max="11265" width="5.7109375" style="11" customWidth="1"/>
    <col min="11266" max="11266" width="45.7109375" style="11" customWidth="1"/>
    <col min="11267" max="11267" width="7.7109375" style="11" customWidth="1"/>
    <col min="11268" max="11269" width="10.5703125" style="11" customWidth="1"/>
    <col min="11270" max="11271" width="12.7109375" style="11" customWidth="1"/>
    <col min="11272" max="11520" width="11.42578125" style="11"/>
    <col min="11521" max="11521" width="5.7109375" style="11" customWidth="1"/>
    <col min="11522" max="11522" width="45.7109375" style="11" customWidth="1"/>
    <col min="11523" max="11523" width="7.7109375" style="11" customWidth="1"/>
    <col min="11524" max="11525" width="10.5703125" style="11" customWidth="1"/>
    <col min="11526" max="11527" width="12.7109375" style="11" customWidth="1"/>
    <col min="11528" max="11776" width="11.42578125" style="11"/>
    <col min="11777" max="11777" width="5.7109375" style="11" customWidth="1"/>
    <col min="11778" max="11778" width="45.7109375" style="11" customWidth="1"/>
    <col min="11779" max="11779" width="7.7109375" style="11" customWidth="1"/>
    <col min="11780" max="11781" width="10.5703125" style="11" customWidth="1"/>
    <col min="11782" max="11783" width="12.7109375" style="11" customWidth="1"/>
    <col min="11784" max="12032" width="11.42578125" style="11"/>
    <col min="12033" max="12033" width="5.7109375" style="11" customWidth="1"/>
    <col min="12034" max="12034" width="45.7109375" style="11" customWidth="1"/>
    <col min="12035" max="12035" width="7.7109375" style="11" customWidth="1"/>
    <col min="12036" max="12037" width="10.5703125" style="11" customWidth="1"/>
    <col min="12038" max="12039" width="12.7109375" style="11" customWidth="1"/>
    <col min="12040" max="12288" width="11.42578125" style="11"/>
    <col min="12289" max="12289" width="5.7109375" style="11" customWidth="1"/>
    <col min="12290" max="12290" width="45.7109375" style="11" customWidth="1"/>
    <col min="12291" max="12291" width="7.7109375" style="11" customWidth="1"/>
    <col min="12292" max="12293" width="10.5703125" style="11" customWidth="1"/>
    <col min="12294" max="12295" width="12.7109375" style="11" customWidth="1"/>
    <col min="12296" max="12544" width="11.42578125" style="11"/>
    <col min="12545" max="12545" width="5.7109375" style="11" customWidth="1"/>
    <col min="12546" max="12546" width="45.7109375" style="11" customWidth="1"/>
    <col min="12547" max="12547" width="7.7109375" style="11" customWidth="1"/>
    <col min="12548" max="12549" width="10.5703125" style="11" customWidth="1"/>
    <col min="12550" max="12551" width="12.7109375" style="11" customWidth="1"/>
    <col min="12552" max="12800" width="11.42578125" style="11"/>
    <col min="12801" max="12801" width="5.7109375" style="11" customWidth="1"/>
    <col min="12802" max="12802" width="45.7109375" style="11" customWidth="1"/>
    <col min="12803" max="12803" width="7.7109375" style="11" customWidth="1"/>
    <col min="12804" max="12805" width="10.5703125" style="11" customWidth="1"/>
    <col min="12806" max="12807" width="12.7109375" style="11" customWidth="1"/>
    <col min="12808" max="13056" width="11.42578125" style="11"/>
    <col min="13057" max="13057" width="5.7109375" style="11" customWidth="1"/>
    <col min="13058" max="13058" width="45.7109375" style="11" customWidth="1"/>
    <col min="13059" max="13059" width="7.7109375" style="11" customWidth="1"/>
    <col min="13060" max="13061" width="10.5703125" style="11" customWidth="1"/>
    <col min="13062" max="13063" width="12.7109375" style="11" customWidth="1"/>
    <col min="13064" max="13312" width="11.42578125" style="11"/>
    <col min="13313" max="13313" width="5.7109375" style="11" customWidth="1"/>
    <col min="13314" max="13314" width="45.7109375" style="11" customWidth="1"/>
    <col min="13315" max="13315" width="7.7109375" style="11" customWidth="1"/>
    <col min="13316" max="13317" width="10.5703125" style="11" customWidth="1"/>
    <col min="13318" max="13319" width="12.7109375" style="11" customWidth="1"/>
    <col min="13320" max="13568" width="11.42578125" style="11"/>
    <col min="13569" max="13569" width="5.7109375" style="11" customWidth="1"/>
    <col min="13570" max="13570" width="45.7109375" style="11" customWidth="1"/>
    <col min="13571" max="13571" width="7.7109375" style="11" customWidth="1"/>
    <col min="13572" max="13573" width="10.5703125" style="11" customWidth="1"/>
    <col min="13574" max="13575" width="12.7109375" style="11" customWidth="1"/>
    <col min="13576" max="13824" width="11.42578125" style="11"/>
    <col min="13825" max="13825" width="5.7109375" style="11" customWidth="1"/>
    <col min="13826" max="13826" width="45.7109375" style="11" customWidth="1"/>
    <col min="13827" max="13827" width="7.7109375" style="11" customWidth="1"/>
    <col min="13828" max="13829" width="10.5703125" style="11" customWidth="1"/>
    <col min="13830" max="13831" width="12.7109375" style="11" customWidth="1"/>
    <col min="13832" max="14080" width="11.42578125" style="11"/>
    <col min="14081" max="14081" width="5.7109375" style="11" customWidth="1"/>
    <col min="14082" max="14082" width="45.7109375" style="11" customWidth="1"/>
    <col min="14083" max="14083" width="7.7109375" style="11" customWidth="1"/>
    <col min="14084" max="14085" width="10.5703125" style="11" customWidth="1"/>
    <col min="14086" max="14087" width="12.7109375" style="11" customWidth="1"/>
    <col min="14088" max="14336" width="11.42578125" style="11"/>
    <col min="14337" max="14337" width="5.7109375" style="11" customWidth="1"/>
    <col min="14338" max="14338" width="45.7109375" style="11" customWidth="1"/>
    <col min="14339" max="14339" width="7.7109375" style="11" customWidth="1"/>
    <col min="14340" max="14341" width="10.5703125" style="11" customWidth="1"/>
    <col min="14342" max="14343" width="12.7109375" style="11" customWidth="1"/>
    <col min="14344" max="14592" width="11.42578125" style="11"/>
    <col min="14593" max="14593" width="5.7109375" style="11" customWidth="1"/>
    <col min="14594" max="14594" width="45.7109375" style="11" customWidth="1"/>
    <col min="14595" max="14595" width="7.7109375" style="11" customWidth="1"/>
    <col min="14596" max="14597" width="10.5703125" style="11" customWidth="1"/>
    <col min="14598" max="14599" width="12.7109375" style="11" customWidth="1"/>
    <col min="14600" max="14848" width="11.42578125" style="11"/>
    <col min="14849" max="14849" width="5.7109375" style="11" customWidth="1"/>
    <col min="14850" max="14850" width="45.7109375" style="11" customWidth="1"/>
    <col min="14851" max="14851" width="7.7109375" style="11" customWidth="1"/>
    <col min="14852" max="14853" width="10.5703125" style="11" customWidth="1"/>
    <col min="14854" max="14855" width="12.7109375" style="11" customWidth="1"/>
    <col min="14856" max="15104" width="11.42578125" style="11"/>
    <col min="15105" max="15105" width="5.7109375" style="11" customWidth="1"/>
    <col min="15106" max="15106" width="45.7109375" style="11" customWidth="1"/>
    <col min="15107" max="15107" width="7.7109375" style="11" customWidth="1"/>
    <col min="15108" max="15109" width="10.5703125" style="11" customWidth="1"/>
    <col min="15110" max="15111" width="12.7109375" style="11" customWidth="1"/>
    <col min="15112" max="15360" width="11.42578125" style="11"/>
    <col min="15361" max="15361" width="5.7109375" style="11" customWidth="1"/>
    <col min="15362" max="15362" width="45.7109375" style="11" customWidth="1"/>
    <col min="15363" max="15363" width="7.7109375" style="11" customWidth="1"/>
    <col min="15364" max="15365" width="10.5703125" style="11" customWidth="1"/>
    <col min="15366" max="15367" width="12.7109375" style="11" customWidth="1"/>
    <col min="15368" max="15616" width="11.42578125" style="11"/>
    <col min="15617" max="15617" width="5.7109375" style="11" customWidth="1"/>
    <col min="15618" max="15618" width="45.7109375" style="11" customWidth="1"/>
    <col min="15619" max="15619" width="7.7109375" style="11" customWidth="1"/>
    <col min="15620" max="15621" width="10.5703125" style="11" customWidth="1"/>
    <col min="15622" max="15623" width="12.7109375" style="11" customWidth="1"/>
    <col min="15624" max="15872" width="11.42578125" style="11"/>
    <col min="15873" max="15873" width="5.7109375" style="11" customWidth="1"/>
    <col min="15874" max="15874" width="45.7109375" style="11" customWidth="1"/>
    <col min="15875" max="15875" width="7.7109375" style="11" customWidth="1"/>
    <col min="15876" max="15877" width="10.5703125" style="11" customWidth="1"/>
    <col min="15878" max="15879" width="12.7109375" style="11" customWidth="1"/>
    <col min="15880" max="16128" width="11.42578125" style="11"/>
    <col min="16129" max="16129" width="5.7109375" style="11" customWidth="1"/>
    <col min="16130" max="16130" width="45.7109375" style="11" customWidth="1"/>
    <col min="16131" max="16131" width="7.7109375" style="11" customWidth="1"/>
    <col min="16132" max="16133" width="10.5703125" style="11" customWidth="1"/>
    <col min="16134" max="16135" width="12.7109375" style="11" customWidth="1"/>
    <col min="16136" max="16384" width="11.42578125" style="11"/>
  </cols>
  <sheetData>
    <row r="2" spans="1:8" x14ac:dyDescent="0.2">
      <c r="A2" s="1"/>
      <c r="B2" s="1"/>
      <c r="C2" s="1"/>
      <c r="D2" s="1"/>
      <c r="E2" s="1"/>
      <c r="F2" s="1"/>
      <c r="G2" s="2"/>
    </row>
    <row r="3" spans="1:8" x14ac:dyDescent="0.2">
      <c r="A3" s="1"/>
      <c r="B3" s="1"/>
      <c r="C3" s="1"/>
      <c r="D3" s="1"/>
      <c r="E3" s="1"/>
      <c r="F3" s="1"/>
      <c r="G3" s="2"/>
    </row>
    <row r="4" spans="1:8" x14ac:dyDescent="0.2">
      <c r="A4" s="1"/>
      <c r="B4" s="1"/>
      <c r="C4" s="1"/>
      <c r="D4" s="1"/>
      <c r="E4" s="1"/>
      <c r="F4" s="1"/>
      <c r="G4" s="2"/>
    </row>
    <row r="5" spans="1:8" x14ac:dyDescent="0.2">
      <c r="A5" s="1"/>
      <c r="B5" s="1"/>
      <c r="C5" s="1"/>
      <c r="D5" s="1"/>
      <c r="E5" s="1"/>
      <c r="F5" s="1"/>
      <c r="G5" s="2"/>
    </row>
    <row r="6" spans="1:8" x14ac:dyDescent="0.2">
      <c r="A6" s="1"/>
      <c r="B6" s="1"/>
      <c r="C6" s="1"/>
      <c r="D6" s="1"/>
      <c r="E6" s="1"/>
      <c r="F6" s="1"/>
      <c r="G6" s="2"/>
    </row>
    <row r="7" spans="1:8" x14ac:dyDescent="0.2">
      <c r="A7" s="1"/>
      <c r="B7" s="1"/>
      <c r="C7" s="1"/>
      <c r="D7" s="1"/>
      <c r="E7" s="1"/>
      <c r="F7" s="1"/>
      <c r="G7" s="2"/>
    </row>
    <row r="8" spans="1:8" ht="13.5" thickBot="1" x14ac:dyDescent="0.25">
      <c r="A8" s="1"/>
      <c r="B8" s="1"/>
      <c r="C8" s="1"/>
      <c r="D8" s="1"/>
      <c r="E8" s="1"/>
      <c r="F8" s="1"/>
      <c r="G8" s="2"/>
    </row>
    <row r="9" spans="1:8" customFormat="1" ht="17.25" thickBot="1" x14ac:dyDescent="0.3">
      <c r="A9" s="4"/>
      <c r="B9" s="5" t="s">
        <v>0</v>
      </c>
      <c r="C9" s="4"/>
      <c r="D9" s="4"/>
      <c r="E9" s="4"/>
      <c r="F9" s="4"/>
      <c r="G9" s="4"/>
    </row>
    <row r="10" spans="1:8" s="7" customFormat="1" ht="30" customHeight="1" x14ac:dyDescent="0.25">
      <c r="A10" s="189" t="s">
        <v>1</v>
      </c>
      <c r="B10" s="189"/>
      <c r="C10" s="189"/>
      <c r="D10" s="189"/>
      <c r="E10" s="189"/>
      <c r="F10" s="189"/>
      <c r="G10" s="189"/>
      <c r="H10"/>
    </row>
    <row r="11" spans="1:8" s="7" customFormat="1" ht="29.25" customHeight="1" x14ac:dyDescent="0.25">
      <c r="A11" s="189" t="s">
        <v>228</v>
      </c>
      <c r="B11" s="189"/>
      <c r="C11" s="189"/>
      <c r="D11" s="189"/>
      <c r="E11" s="189"/>
      <c r="F11" s="189"/>
      <c r="G11" s="189"/>
      <c r="H11"/>
    </row>
    <row r="12" spans="1:8" s="7" customFormat="1" ht="40.5" customHeight="1" x14ac:dyDescent="0.25">
      <c r="A12" s="189" t="s">
        <v>2</v>
      </c>
      <c r="B12" s="189"/>
      <c r="C12" s="189"/>
      <c r="D12" s="189"/>
      <c r="E12" s="189"/>
      <c r="F12" s="189"/>
      <c r="G12" s="189"/>
      <c r="H12"/>
    </row>
    <row r="13" spans="1:8" s="7" customFormat="1" ht="15" x14ac:dyDescent="0.25">
      <c r="A13" s="189" t="s">
        <v>3</v>
      </c>
      <c r="B13" s="189"/>
      <c r="C13" s="189"/>
      <c r="D13" s="189"/>
      <c r="E13" s="189"/>
      <c r="F13" s="189"/>
      <c r="G13" s="189"/>
      <c r="H13"/>
    </row>
    <row r="14" spans="1:8" s="7" customFormat="1" ht="15" x14ac:dyDescent="0.25">
      <c r="A14" s="189" t="s">
        <v>4</v>
      </c>
      <c r="B14" s="189"/>
      <c r="C14" s="189"/>
      <c r="D14" s="189"/>
      <c r="E14" s="189"/>
      <c r="F14" s="189"/>
      <c r="G14" s="189"/>
      <c r="H14"/>
    </row>
    <row r="15" spans="1:8" s="7" customFormat="1" ht="15" x14ac:dyDescent="0.25">
      <c r="A15" s="189" t="s">
        <v>5</v>
      </c>
      <c r="B15" s="189"/>
      <c r="C15" s="189"/>
      <c r="D15" s="189"/>
      <c r="E15" s="189"/>
      <c r="F15" s="189"/>
      <c r="G15" s="189"/>
      <c r="H15"/>
    </row>
    <row r="16" spans="1:8" s="7" customFormat="1" ht="30" customHeight="1" x14ac:dyDescent="0.25">
      <c r="A16" s="189" t="s">
        <v>6</v>
      </c>
      <c r="B16" s="189"/>
      <c r="C16" s="189"/>
      <c r="D16" s="189"/>
      <c r="E16" s="189"/>
      <c r="F16" s="189"/>
      <c r="G16" s="189"/>
      <c r="H16"/>
    </row>
    <row r="17" spans="1:8" s="7" customFormat="1" ht="32.25" customHeight="1" x14ac:dyDescent="0.25">
      <c r="A17" s="189" t="s">
        <v>7</v>
      </c>
      <c r="B17" s="189"/>
      <c r="C17" s="189"/>
      <c r="D17" s="189"/>
      <c r="E17" s="189"/>
      <c r="F17" s="189"/>
      <c r="G17" s="189"/>
      <c r="H17"/>
    </row>
    <row r="18" spans="1:8" s="7" customFormat="1" ht="14.25" customHeight="1" x14ac:dyDescent="0.25">
      <c r="A18" s="190" t="s">
        <v>8</v>
      </c>
      <c r="B18" s="190"/>
      <c r="C18" s="190"/>
      <c r="D18" s="190"/>
      <c r="E18" s="190"/>
      <c r="F18" s="190"/>
      <c r="G18" s="190"/>
      <c r="H18"/>
    </row>
    <row r="19" spans="1:8" s="7" customFormat="1" ht="14.25" customHeight="1" x14ac:dyDescent="0.25">
      <c r="A19" s="81"/>
      <c r="B19" s="81"/>
      <c r="C19" s="81"/>
      <c r="D19" s="81"/>
      <c r="E19" s="81"/>
      <c r="F19" s="81"/>
      <c r="G19" s="81"/>
      <c r="H19"/>
    </row>
    <row r="20" spans="1:8" s="7" customFormat="1" ht="14.25" customHeight="1" x14ac:dyDescent="0.25">
      <c r="A20" s="83"/>
      <c r="B20" s="191" t="s">
        <v>229</v>
      </c>
      <c r="C20" s="81"/>
      <c r="D20" s="81"/>
      <c r="E20" s="81"/>
      <c r="F20" s="81"/>
      <c r="G20" s="81"/>
      <c r="H20"/>
    </row>
    <row r="21" spans="1:8" s="7" customFormat="1" ht="14.25" customHeight="1" thickBot="1" x14ac:dyDescent="0.3">
      <c r="A21" s="6"/>
      <c r="B21" s="6"/>
      <c r="C21" s="6"/>
      <c r="D21" s="6"/>
      <c r="E21" s="6"/>
      <c r="F21" s="6"/>
      <c r="G21" s="6"/>
      <c r="H21"/>
    </row>
    <row r="22" spans="1:8" ht="22.5" x14ac:dyDescent="0.2">
      <c r="A22" s="8" t="s">
        <v>9</v>
      </c>
      <c r="B22" s="9" t="s">
        <v>10</v>
      </c>
      <c r="C22" s="9" t="s">
        <v>11</v>
      </c>
      <c r="D22" s="9" t="s">
        <v>12</v>
      </c>
      <c r="E22" s="9" t="s">
        <v>171</v>
      </c>
      <c r="F22" s="9" t="s">
        <v>13</v>
      </c>
      <c r="G22" s="10" t="s">
        <v>14</v>
      </c>
    </row>
    <row r="23" spans="1:8" s="7" customFormat="1" ht="14.25" customHeight="1" x14ac:dyDescent="0.25">
      <c r="A23" s="12"/>
      <c r="B23" s="12"/>
      <c r="C23" s="13"/>
      <c r="D23" s="12"/>
      <c r="E23" s="12"/>
      <c r="F23" s="12"/>
      <c r="G23" s="21" t="str">
        <f t="shared" ref="G23:G90" si="0">IF(D23="","",D23*F23)</f>
        <v/>
      </c>
      <c r="H23"/>
    </row>
    <row r="24" spans="1:8" s="7" customFormat="1" ht="14.25" customHeight="1" x14ac:dyDescent="0.25">
      <c r="A24" s="14">
        <v>1</v>
      </c>
      <c r="B24" s="15" t="s">
        <v>117</v>
      </c>
      <c r="C24" s="16" t="s">
        <v>17</v>
      </c>
      <c r="D24" s="66"/>
      <c r="E24" s="66"/>
      <c r="F24" s="66"/>
      <c r="G24" s="21" t="str">
        <f t="shared" si="0"/>
        <v/>
      </c>
      <c r="H24"/>
    </row>
    <row r="25" spans="1:8" s="7" customFormat="1" ht="14.25" customHeight="1" x14ac:dyDescent="0.25">
      <c r="A25" s="14">
        <v>1</v>
      </c>
      <c r="B25" s="15" t="s">
        <v>118</v>
      </c>
      <c r="C25" s="16" t="s">
        <v>17</v>
      </c>
      <c r="D25" s="66"/>
      <c r="E25" s="66"/>
      <c r="F25" s="66"/>
      <c r="G25" s="21" t="str">
        <f t="shared" si="0"/>
        <v/>
      </c>
      <c r="H25"/>
    </row>
    <row r="26" spans="1:8" s="7" customFormat="1" ht="14.25" customHeight="1" x14ac:dyDescent="0.25">
      <c r="A26" s="14">
        <v>1</v>
      </c>
      <c r="B26" s="15" t="s">
        <v>119</v>
      </c>
      <c r="C26" s="16" t="s">
        <v>17</v>
      </c>
      <c r="D26" s="66"/>
      <c r="E26" s="66"/>
      <c r="F26" s="66"/>
      <c r="G26" s="21" t="str">
        <f t="shared" si="0"/>
        <v/>
      </c>
      <c r="H26"/>
    </row>
    <row r="27" spans="1:8" s="7" customFormat="1" ht="14.25" customHeight="1" x14ac:dyDescent="0.25">
      <c r="A27" s="14">
        <v>1</v>
      </c>
      <c r="B27" s="15" t="s">
        <v>120</v>
      </c>
      <c r="C27" s="16" t="s">
        <v>17</v>
      </c>
      <c r="D27" s="66"/>
      <c r="E27" s="66"/>
      <c r="F27" s="66"/>
      <c r="G27" s="21" t="str">
        <f t="shared" si="0"/>
        <v/>
      </c>
      <c r="H27"/>
    </row>
    <row r="28" spans="1:8" s="7" customFormat="1" ht="14.25" customHeight="1" x14ac:dyDescent="0.25">
      <c r="A28" s="14">
        <v>1</v>
      </c>
      <c r="B28" s="15" t="s">
        <v>121</v>
      </c>
      <c r="C28" s="16" t="s">
        <v>17</v>
      </c>
      <c r="D28" s="66"/>
      <c r="E28" s="66"/>
      <c r="F28" s="66"/>
      <c r="G28" s="21" t="str">
        <f t="shared" si="0"/>
        <v/>
      </c>
      <c r="H28"/>
    </row>
    <row r="29" spans="1:8" s="7" customFormat="1" ht="14.25" customHeight="1" x14ac:dyDescent="0.25">
      <c r="A29" s="14">
        <v>1</v>
      </c>
      <c r="B29" s="15" t="s">
        <v>122</v>
      </c>
      <c r="C29" s="16" t="s">
        <v>17</v>
      </c>
      <c r="D29" s="66"/>
      <c r="E29" s="66"/>
      <c r="F29" s="66"/>
      <c r="G29" s="21" t="str">
        <f t="shared" si="0"/>
        <v/>
      </c>
      <c r="H29"/>
    </row>
    <row r="30" spans="1:8" s="7" customFormat="1" ht="14.25" customHeight="1" x14ac:dyDescent="0.25">
      <c r="A30" s="14">
        <v>1</v>
      </c>
      <c r="B30" s="15" t="s">
        <v>123</v>
      </c>
      <c r="C30" s="16" t="s">
        <v>17</v>
      </c>
      <c r="D30" s="66"/>
      <c r="E30" s="66"/>
      <c r="F30" s="66"/>
      <c r="G30" s="21" t="str">
        <f t="shared" si="0"/>
        <v/>
      </c>
      <c r="H30"/>
    </row>
    <row r="31" spans="1:8" s="7" customFormat="1" ht="14.25" customHeight="1" x14ac:dyDescent="0.25">
      <c r="A31" s="14">
        <v>1</v>
      </c>
      <c r="B31" s="15" t="s">
        <v>124</v>
      </c>
      <c r="C31" s="16" t="s">
        <v>17</v>
      </c>
      <c r="D31" s="66"/>
      <c r="E31" s="66"/>
      <c r="F31" s="66"/>
      <c r="G31" s="21" t="str">
        <f t="shared" si="0"/>
        <v/>
      </c>
      <c r="H31"/>
    </row>
    <row r="32" spans="1:8" s="7" customFormat="1" ht="14.25" customHeight="1" x14ac:dyDescent="0.25">
      <c r="A32" s="14">
        <v>1</v>
      </c>
      <c r="B32" s="15" t="s">
        <v>125</v>
      </c>
      <c r="C32" s="16" t="s">
        <v>17</v>
      </c>
      <c r="D32" s="66"/>
      <c r="E32" s="66"/>
      <c r="F32" s="66"/>
      <c r="G32" s="21" t="str">
        <f t="shared" si="0"/>
        <v/>
      </c>
      <c r="H32"/>
    </row>
    <row r="33" spans="1:20" s="7" customFormat="1" ht="14.25" customHeight="1" x14ac:dyDescent="0.25">
      <c r="A33" s="14">
        <v>1</v>
      </c>
      <c r="B33" s="15" t="s">
        <v>126</v>
      </c>
      <c r="C33" s="16" t="s">
        <v>17</v>
      </c>
      <c r="D33" s="66"/>
      <c r="E33" s="66"/>
      <c r="F33" s="66"/>
      <c r="G33" s="21" t="str">
        <f t="shared" si="0"/>
        <v/>
      </c>
      <c r="H33"/>
    </row>
    <row r="34" spans="1:20" s="7" customFormat="1" ht="14.25" customHeight="1" x14ac:dyDescent="0.25">
      <c r="A34" s="68"/>
      <c r="B34" s="66"/>
      <c r="C34" s="67"/>
      <c r="D34" s="66"/>
      <c r="E34" s="66"/>
      <c r="F34" s="66"/>
      <c r="G34" s="21" t="str">
        <f t="shared" si="0"/>
        <v/>
      </c>
      <c r="H34"/>
    </row>
    <row r="35" spans="1:20" s="7" customFormat="1" ht="22.5" x14ac:dyDescent="0.25">
      <c r="A35" s="68"/>
      <c r="B35" s="66" t="s">
        <v>227</v>
      </c>
      <c r="C35" s="67"/>
      <c r="D35" s="66"/>
      <c r="E35" s="66"/>
      <c r="F35" s="66"/>
      <c r="G35" s="21" t="str">
        <f t="shared" si="0"/>
        <v/>
      </c>
      <c r="H35"/>
    </row>
    <row r="36" spans="1:20" s="7" customFormat="1" ht="14.25" customHeight="1" x14ac:dyDescent="0.25">
      <c r="A36" s="66"/>
      <c r="B36" s="66"/>
      <c r="C36" s="67"/>
      <c r="D36" s="66"/>
      <c r="E36" s="66"/>
      <c r="F36" s="66"/>
      <c r="G36" s="21" t="str">
        <f t="shared" si="0"/>
        <v/>
      </c>
      <c r="H36"/>
    </row>
    <row r="37" spans="1:20" s="19" customFormat="1" ht="14.25" x14ac:dyDescent="0.2">
      <c r="A37" s="14">
        <v>11</v>
      </c>
      <c r="B37" s="15" t="s">
        <v>56</v>
      </c>
      <c r="C37" s="16" t="s">
        <v>17</v>
      </c>
      <c r="D37" s="15"/>
      <c r="E37" s="15"/>
      <c r="F37" s="15"/>
      <c r="G37" s="21" t="str">
        <f t="shared" si="0"/>
        <v/>
      </c>
      <c r="H37" s="17"/>
      <c r="I37" s="17"/>
      <c r="J37" s="17"/>
      <c r="K37" s="17"/>
      <c r="L37" s="17"/>
      <c r="M37" s="17"/>
      <c r="N37" s="17"/>
      <c r="O37" s="17"/>
      <c r="P37" s="17"/>
      <c r="Q37" s="17"/>
      <c r="R37" s="17"/>
      <c r="S37" s="18"/>
      <c r="T37" s="18"/>
    </row>
    <row r="38" spans="1:20" s="19" customFormat="1" ht="14.25" x14ac:dyDescent="0.2">
      <c r="A38" s="37"/>
      <c r="B38" s="36"/>
      <c r="C38" s="16"/>
      <c r="D38" s="15"/>
      <c r="E38" s="15"/>
      <c r="F38" s="15"/>
      <c r="G38" s="21" t="str">
        <f t="shared" si="0"/>
        <v/>
      </c>
      <c r="H38" s="17"/>
      <c r="I38" s="17"/>
      <c r="J38" s="17"/>
      <c r="K38" s="17"/>
      <c r="L38" s="17"/>
      <c r="M38" s="17"/>
      <c r="N38" s="17"/>
      <c r="O38" s="17"/>
      <c r="P38" s="17"/>
      <c r="Q38" s="17"/>
      <c r="R38" s="17"/>
      <c r="S38" s="18"/>
      <c r="T38" s="18"/>
    </row>
    <row r="39" spans="1:20" s="25" customFormat="1" ht="14.25" x14ac:dyDescent="0.3">
      <c r="A39" s="37">
        <v>11.1</v>
      </c>
      <c r="B39" s="36" t="s">
        <v>21</v>
      </c>
      <c r="C39" s="16" t="s">
        <v>17</v>
      </c>
      <c r="D39" s="20"/>
      <c r="E39" s="20"/>
      <c r="F39" s="21"/>
      <c r="G39" s="21" t="str">
        <f t="shared" si="0"/>
        <v/>
      </c>
      <c r="H39" s="24"/>
      <c r="I39" s="24"/>
      <c r="J39" s="24"/>
      <c r="K39" s="24"/>
      <c r="L39" s="24"/>
      <c r="M39" s="24"/>
      <c r="N39" s="24"/>
      <c r="O39" s="24"/>
      <c r="P39" s="24"/>
      <c r="Q39" s="24"/>
      <c r="R39" s="24"/>
      <c r="S39" s="24"/>
      <c r="T39" s="24"/>
    </row>
    <row r="40" spans="1:20" s="25" customFormat="1" ht="14.25" x14ac:dyDescent="0.3">
      <c r="A40" s="23" t="s">
        <v>127</v>
      </c>
      <c r="B40" s="45" t="s">
        <v>68</v>
      </c>
      <c r="C40" s="16" t="s">
        <v>16</v>
      </c>
      <c r="D40" s="20">
        <v>1</v>
      </c>
      <c r="E40" s="20">
        <v>2026</v>
      </c>
      <c r="F40" s="82"/>
      <c r="G40" s="21">
        <f t="shared" ref="G40" si="1">IF(D40="","",D40*F40)</f>
        <v>0</v>
      </c>
      <c r="H40" s="24"/>
      <c r="I40" s="24"/>
      <c r="J40" s="24"/>
      <c r="K40" s="24"/>
      <c r="L40" s="24"/>
      <c r="M40" s="24"/>
      <c r="N40" s="24"/>
      <c r="O40" s="24"/>
      <c r="P40" s="24"/>
      <c r="Q40" s="24"/>
      <c r="R40" s="24"/>
      <c r="S40" s="24"/>
      <c r="T40" s="24"/>
    </row>
    <row r="41" spans="1:20" s="25" customFormat="1" ht="14.25" x14ac:dyDescent="0.3">
      <c r="A41" s="23" t="s">
        <v>225</v>
      </c>
      <c r="B41" s="45" t="s">
        <v>224</v>
      </c>
      <c r="C41" s="16" t="s">
        <v>16</v>
      </c>
      <c r="D41" s="20">
        <v>1</v>
      </c>
      <c r="E41" s="20">
        <v>2026</v>
      </c>
      <c r="F41" s="82"/>
      <c r="G41" s="21">
        <f t="shared" ref="G41" si="2">IF(D41="","",D41*F41)</f>
        <v>0</v>
      </c>
      <c r="H41" s="24"/>
      <c r="I41" s="24"/>
      <c r="J41" s="24"/>
      <c r="K41" s="24"/>
      <c r="L41" s="24"/>
      <c r="M41" s="24"/>
      <c r="N41" s="24"/>
      <c r="O41" s="24"/>
      <c r="P41" s="24"/>
      <c r="Q41" s="24"/>
      <c r="R41" s="24"/>
      <c r="S41" s="24"/>
      <c r="T41" s="24"/>
    </row>
    <row r="42" spans="1:20" s="25" customFormat="1" ht="14.25" x14ac:dyDescent="0.3">
      <c r="A42" s="23" t="s">
        <v>226</v>
      </c>
      <c r="B42" s="45" t="s">
        <v>58</v>
      </c>
      <c r="C42" s="16" t="s">
        <v>16</v>
      </c>
      <c r="D42" s="20">
        <v>1</v>
      </c>
      <c r="E42" s="20">
        <v>2026</v>
      </c>
      <c r="F42" s="82"/>
      <c r="G42" s="21">
        <f t="shared" si="0"/>
        <v>0</v>
      </c>
      <c r="H42" s="24"/>
      <c r="I42" s="24"/>
      <c r="J42" s="24"/>
      <c r="K42" s="24"/>
      <c r="L42" s="24"/>
      <c r="M42" s="24"/>
      <c r="N42" s="24"/>
      <c r="O42" s="24"/>
      <c r="P42" s="24"/>
      <c r="Q42" s="24"/>
      <c r="R42" s="24"/>
      <c r="S42" s="24"/>
      <c r="T42" s="24"/>
    </row>
    <row r="43" spans="1:20" s="25" customFormat="1" ht="14.25" x14ac:dyDescent="0.3">
      <c r="A43" s="23"/>
      <c r="B43" s="45"/>
      <c r="C43" s="16" t="s">
        <v>16</v>
      </c>
      <c r="D43" s="20">
        <v>1</v>
      </c>
      <c r="E43" s="20">
        <v>2027</v>
      </c>
      <c r="F43" s="82"/>
      <c r="G43" s="21">
        <f t="shared" si="0"/>
        <v>0</v>
      </c>
      <c r="H43" s="24"/>
      <c r="I43" s="24"/>
      <c r="J43" s="24"/>
      <c r="K43" s="24"/>
      <c r="L43" s="24"/>
      <c r="M43" s="24"/>
      <c r="N43" s="24"/>
      <c r="O43" s="24"/>
      <c r="P43" s="24"/>
      <c r="Q43" s="24"/>
      <c r="R43" s="24"/>
      <c r="S43" s="24"/>
      <c r="T43" s="24"/>
    </row>
    <row r="44" spans="1:20" s="25" customFormat="1" ht="14.25" x14ac:dyDescent="0.3">
      <c r="A44" s="23"/>
      <c r="B44" s="45"/>
      <c r="C44" s="16" t="s">
        <v>16</v>
      </c>
      <c r="D44" s="20">
        <v>1</v>
      </c>
      <c r="E44" s="20">
        <v>2028</v>
      </c>
      <c r="F44" s="82"/>
      <c r="G44" s="21">
        <f t="shared" si="0"/>
        <v>0</v>
      </c>
      <c r="H44" s="24"/>
      <c r="I44" s="24"/>
      <c r="J44" s="24"/>
      <c r="K44" s="24"/>
      <c r="L44" s="24"/>
      <c r="M44" s="24"/>
      <c r="N44" s="24"/>
      <c r="O44" s="24"/>
      <c r="P44" s="24"/>
      <c r="Q44" s="24"/>
      <c r="R44" s="24"/>
      <c r="S44" s="24"/>
      <c r="T44" s="24"/>
    </row>
    <row r="45" spans="1:20" s="25" customFormat="1" ht="14.25" x14ac:dyDescent="0.3">
      <c r="A45" s="23"/>
      <c r="B45" s="45"/>
      <c r="C45" s="16"/>
      <c r="D45" s="20"/>
      <c r="E45" s="20"/>
      <c r="F45" s="21"/>
      <c r="G45" s="21"/>
      <c r="H45" s="24"/>
      <c r="I45" s="24"/>
      <c r="J45" s="24"/>
      <c r="K45" s="24"/>
      <c r="L45" s="24"/>
      <c r="M45" s="24"/>
      <c r="N45" s="24"/>
      <c r="O45" s="24"/>
      <c r="P45" s="24"/>
      <c r="Q45" s="24"/>
      <c r="R45" s="24"/>
      <c r="S45" s="24"/>
      <c r="T45" s="24"/>
    </row>
    <row r="46" spans="1:20" s="25" customFormat="1" ht="14.25" x14ac:dyDescent="0.3">
      <c r="A46" s="23"/>
      <c r="B46" s="22"/>
      <c r="C46" s="16"/>
      <c r="D46" s="20"/>
      <c r="E46" s="20"/>
      <c r="F46" s="21"/>
      <c r="G46" s="21" t="str">
        <f t="shared" si="0"/>
        <v/>
      </c>
      <c r="H46" s="24"/>
      <c r="I46" s="24"/>
      <c r="J46" s="24"/>
      <c r="K46" s="24"/>
      <c r="L46" s="24"/>
      <c r="M46" s="24"/>
      <c r="N46" s="24"/>
      <c r="O46" s="24"/>
      <c r="P46" s="24"/>
      <c r="Q46" s="24"/>
      <c r="R46" s="24"/>
      <c r="S46" s="24"/>
      <c r="T46" s="24"/>
    </row>
    <row r="47" spans="1:20" s="25" customFormat="1" ht="14.25" x14ac:dyDescent="0.3">
      <c r="A47" s="37">
        <v>11.2</v>
      </c>
      <c r="B47" s="36" t="s">
        <v>60</v>
      </c>
      <c r="C47" s="16"/>
      <c r="D47" s="20"/>
      <c r="E47" s="20"/>
      <c r="F47" s="21"/>
      <c r="G47" s="21" t="str">
        <f t="shared" si="0"/>
        <v/>
      </c>
      <c r="H47" s="24"/>
      <c r="I47" s="24"/>
      <c r="J47" s="24"/>
      <c r="K47" s="24"/>
      <c r="L47" s="24"/>
      <c r="M47" s="24"/>
      <c r="N47" s="24"/>
      <c r="O47" s="24"/>
      <c r="P47" s="24"/>
      <c r="Q47" s="24"/>
      <c r="R47" s="24"/>
      <c r="S47" s="24"/>
      <c r="T47" s="24"/>
    </row>
    <row r="48" spans="1:20" s="25" customFormat="1" ht="14.25" x14ac:dyDescent="0.3">
      <c r="A48" s="23" t="s">
        <v>57</v>
      </c>
      <c r="B48" s="45" t="s">
        <v>61</v>
      </c>
      <c r="C48" s="16" t="s">
        <v>17</v>
      </c>
      <c r="D48" s="20"/>
      <c r="E48" s="20"/>
      <c r="F48" s="21"/>
      <c r="G48" s="21" t="str">
        <f t="shared" si="0"/>
        <v/>
      </c>
      <c r="H48" s="24"/>
      <c r="I48" s="24"/>
      <c r="J48" s="24"/>
      <c r="K48" s="24"/>
      <c r="L48" s="24"/>
      <c r="M48" s="24"/>
      <c r="N48" s="24"/>
      <c r="O48" s="24"/>
      <c r="P48" s="24"/>
      <c r="Q48" s="24"/>
      <c r="R48" s="24"/>
      <c r="S48" s="24"/>
      <c r="T48" s="24"/>
    </row>
    <row r="49" spans="1:20" s="25" customFormat="1" ht="14.25" x14ac:dyDescent="0.3">
      <c r="A49" s="23" t="s">
        <v>59</v>
      </c>
      <c r="B49" s="45" t="s">
        <v>74</v>
      </c>
      <c r="C49" s="16" t="s">
        <v>17</v>
      </c>
      <c r="D49" s="20"/>
      <c r="E49" s="20"/>
      <c r="F49" s="21"/>
      <c r="G49" s="21" t="str">
        <f t="shared" si="0"/>
        <v/>
      </c>
      <c r="H49" s="24"/>
      <c r="I49" s="24"/>
      <c r="J49" s="24"/>
      <c r="K49" s="24"/>
      <c r="L49" s="24"/>
      <c r="M49" s="24"/>
      <c r="N49" s="24"/>
      <c r="O49" s="24"/>
      <c r="P49" s="24"/>
      <c r="Q49" s="24"/>
      <c r="R49" s="24"/>
      <c r="S49" s="24"/>
      <c r="T49" s="24"/>
    </row>
    <row r="50" spans="1:20" s="25" customFormat="1" ht="14.25" x14ac:dyDescent="0.3">
      <c r="A50" s="23"/>
      <c r="B50" s="22"/>
      <c r="C50" s="16"/>
      <c r="D50" s="20"/>
      <c r="E50" s="20"/>
      <c r="F50" s="21"/>
      <c r="G50" s="21" t="str">
        <f t="shared" si="0"/>
        <v/>
      </c>
      <c r="H50" s="24"/>
      <c r="I50" s="24"/>
      <c r="J50" s="24"/>
      <c r="K50" s="24"/>
      <c r="L50" s="24"/>
      <c r="M50" s="24"/>
      <c r="N50" s="24"/>
      <c r="O50" s="24"/>
      <c r="P50" s="24"/>
      <c r="Q50" s="24"/>
      <c r="R50" s="24"/>
      <c r="S50" s="24"/>
      <c r="T50" s="24"/>
    </row>
    <row r="51" spans="1:20" s="25" customFormat="1" ht="14.25" x14ac:dyDescent="0.3">
      <c r="A51" s="37" t="s">
        <v>134</v>
      </c>
      <c r="B51" s="36" t="s">
        <v>133</v>
      </c>
      <c r="C51" s="16"/>
      <c r="D51" s="20"/>
      <c r="E51" s="20"/>
      <c r="F51" s="21"/>
      <c r="G51" s="21" t="str">
        <f t="shared" si="0"/>
        <v/>
      </c>
      <c r="H51" s="24"/>
      <c r="I51" s="24"/>
      <c r="J51" s="24"/>
      <c r="K51" s="24"/>
      <c r="L51" s="24"/>
      <c r="M51" s="24"/>
      <c r="N51" s="24"/>
      <c r="O51" s="24"/>
      <c r="P51" s="24"/>
      <c r="Q51" s="24"/>
      <c r="R51" s="24"/>
      <c r="S51" s="24"/>
      <c r="T51" s="24"/>
    </row>
    <row r="52" spans="1:20" s="25" customFormat="1" ht="14.25" x14ac:dyDescent="0.3">
      <c r="A52" s="23"/>
      <c r="B52" s="22"/>
      <c r="C52" s="16"/>
      <c r="D52" s="20"/>
      <c r="E52" s="20"/>
      <c r="F52" s="21"/>
      <c r="G52" s="21" t="str">
        <f t="shared" si="0"/>
        <v/>
      </c>
      <c r="H52" s="24"/>
      <c r="I52" s="24"/>
      <c r="J52" s="24"/>
      <c r="K52" s="24"/>
      <c r="L52" s="24"/>
      <c r="M52" s="24"/>
      <c r="N52" s="24"/>
      <c r="O52" s="24"/>
      <c r="P52" s="24"/>
      <c r="Q52" s="24"/>
      <c r="R52" s="24"/>
      <c r="S52" s="24"/>
      <c r="T52" s="24"/>
    </row>
    <row r="53" spans="1:20" s="25" customFormat="1" ht="14.25" x14ac:dyDescent="0.3">
      <c r="A53" s="23" t="s">
        <v>135</v>
      </c>
      <c r="B53" s="45" t="s">
        <v>136</v>
      </c>
      <c r="C53" s="16"/>
      <c r="D53" s="20"/>
      <c r="E53" s="20"/>
      <c r="F53" s="21"/>
      <c r="G53" s="21" t="str">
        <f t="shared" si="0"/>
        <v/>
      </c>
      <c r="H53" s="24"/>
      <c r="I53" s="24"/>
      <c r="J53" s="24"/>
      <c r="K53" s="24"/>
      <c r="L53" s="24"/>
      <c r="M53" s="24"/>
      <c r="N53" s="24"/>
      <c r="O53" s="24"/>
      <c r="P53" s="24"/>
      <c r="Q53" s="24"/>
      <c r="R53" s="24"/>
      <c r="S53" s="24"/>
      <c r="T53" s="24"/>
    </row>
    <row r="54" spans="1:20" s="25" customFormat="1" ht="14.25" x14ac:dyDescent="0.3">
      <c r="A54" s="23"/>
      <c r="B54" s="22" t="s">
        <v>137</v>
      </c>
      <c r="C54" s="16" t="s">
        <v>16</v>
      </c>
      <c r="D54" s="20">
        <v>1</v>
      </c>
      <c r="E54" s="20">
        <v>2026</v>
      </c>
      <c r="F54" s="82"/>
      <c r="G54" s="21">
        <f t="shared" si="0"/>
        <v>0</v>
      </c>
      <c r="H54" s="24"/>
      <c r="I54" s="24"/>
      <c r="J54" s="24"/>
      <c r="K54" s="24"/>
      <c r="L54" s="24"/>
      <c r="M54" s="24"/>
      <c r="N54" s="24"/>
      <c r="O54" s="24"/>
      <c r="P54" s="24"/>
      <c r="Q54" s="24"/>
      <c r="R54" s="24"/>
      <c r="S54" s="24"/>
      <c r="T54" s="24"/>
    </row>
    <row r="55" spans="1:20" s="25" customFormat="1" ht="14.25" x14ac:dyDescent="0.3">
      <c r="A55" s="23"/>
      <c r="B55" s="22" t="s">
        <v>138</v>
      </c>
      <c r="C55" s="16" t="s">
        <v>16</v>
      </c>
      <c r="D55" s="20">
        <v>1</v>
      </c>
      <c r="E55" s="20">
        <v>2027</v>
      </c>
      <c r="F55" s="82"/>
      <c r="G55" s="21">
        <f t="shared" si="0"/>
        <v>0</v>
      </c>
      <c r="H55" s="24"/>
      <c r="I55" s="24"/>
      <c r="J55" s="24"/>
      <c r="K55" s="24"/>
      <c r="L55" s="24"/>
      <c r="M55" s="24"/>
      <c r="N55" s="24"/>
      <c r="O55" s="24"/>
      <c r="P55" s="24"/>
      <c r="Q55" s="24"/>
      <c r="R55" s="24"/>
      <c r="S55" s="24"/>
      <c r="T55" s="24"/>
    </row>
    <row r="56" spans="1:20" s="25" customFormat="1" ht="14.25" x14ac:dyDescent="0.3">
      <c r="A56" s="23"/>
      <c r="B56" s="22"/>
      <c r="C56" s="16" t="s">
        <v>16</v>
      </c>
      <c r="D56" s="20">
        <v>1</v>
      </c>
      <c r="E56" s="20">
        <v>2028</v>
      </c>
      <c r="F56" s="82"/>
      <c r="G56" s="21">
        <f t="shared" si="0"/>
        <v>0</v>
      </c>
      <c r="H56" s="24"/>
      <c r="I56" s="24"/>
      <c r="J56" s="24"/>
      <c r="K56" s="24"/>
      <c r="L56" s="24"/>
      <c r="M56" s="24"/>
      <c r="N56" s="24"/>
      <c r="O56" s="24"/>
      <c r="P56" s="24"/>
      <c r="Q56" s="24"/>
      <c r="R56" s="24"/>
      <c r="S56" s="24"/>
      <c r="T56" s="24"/>
    </row>
    <row r="57" spans="1:20" s="25" customFormat="1" ht="14.25" x14ac:dyDescent="0.3">
      <c r="A57" s="23"/>
      <c r="B57" s="22"/>
      <c r="C57" s="16"/>
      <c r="D57" s="20"/>
      <c r="E57" s="20"/>
      <c r="F57" s="21"/>
      <c r="G57" s="21" t="str">
        <f t="shared" si="0"/>
        <v/>
      </c>
      <c r="H57" s="24"/>
      <c r="I57" s="24"/>
      <c r="J57" s="24"/>
      <c r="K57" s="24"/>
      <c r="L57" s="24"/>
      <c r="M57" s="24"/>
      <c r="N57" s="24"/>
      <c r="O57" s="24"/>
      <c r="P57" s="24"/>
      <c r="Q57" s="24"/>
      <c r="R57" s="24"/>
      <c r="S57" s="24"/>
      <c r="T57" s="24"/>
    </row>
    <row r="58" spans="1:20" s="25" customFormat="1" ht="14.25" x14ac:dyDescent="0.3">
      <c r="A58" s="23" t="s">
        <v>62</v>
      </c>
      <c r="B58" s="45" t="s">
        <v>139</v>
      </c>
      <c r="C58" s="16"/>
      <c r="D58" s="20"/>
      <c r="E58" s="20"/>
      <c r="F58" s="21"/>
      <c r="G58" s="21" t="str">
        <f t="shared" si="0"/>
        <v/>
      </c>
      <c r="H58" s="24"/>
      <c r="I58" s="24"/>
      <c r="J58" s="24"/>
      <c r="K58" s="24"/>
      <c r="L58" s="24"/>
      <c r="M58" s="24"/>
      <c r="N58" s="24"/>
      <c r="O58" s="24"/>
      <c r="P58" s="24"/>
      <c r="Q58" s="24"/>
      <c r="R58" s="24"/>
      <c r="S58" s="24"/>
      <c r="T58" s="24"/>
    </row>
    <row r="59" spans="1:20" s="25" customFormat="1" ht="14.25" x14ac:dyDescent="0.3">
      <c r="A59" s="23"/>
      <c r="B59" s="22" t="s">
        <v>140</v>
      </c>
      <c r="C59" s="16" t="s">
        <v>16</v>
      </c>
      <c r="D59" s="20">
        <v>1</v>
      </c>
      <c r="E59" s="20">
        <v>2026</v>
      </c>
      <c r="F59" s="82"/>
      <c r="G59" s="21">
        <f t="shared" si="0"/>
        <v>0</v>
      </c>
      <c r="H59" s="24"/>
      <c r="I59" s="24"/>
      <c r="J59" s="24"/>
      <c r="K59" s="24"/>
      <c r="L59" s="24"/>
      <c r="M59" s="24"/>
      <c r="N59" s="24"/>
      <c r="O59" s="24"/>
      <c r="P59" s="24"/>
      <c r="Q59" s="24"/>
      <c r="R59" s="24"/>
      <c r="S59" s="24"/>
      <c r="T59" s="24"/>
    </row>
    <row r="60" spans="1:20" s="25" customFormat="1" ht="14.25" x14ac:dyDescent="0.3">
      <c r="A60" s="23"/>
      <c r="B60" s="22" t="s">
        <v>141</v>
      </c>
      <c r="C60" s="16" t="s">
        <v>16</v>
      </c>
      <c r="D60" s="20">
        <v>1</v>
      </c>
      <c r="E60" s="20">
        <v>2028</v>
      </c>
      <c r="F60" s="82"/>
      <c r="G60" s="21">
        <f t="shared" si="0"/>
        <v>0</v>
      </c>
      <c r="H60" s="24"/>
      <c r="I60" s="24"/>
      <c r="J60" s="24"/>
      <c r="K60" s="24"/>
      <c r="L60" s="24"/>
      <c r="M60" s="24"/>
      <c r="N60" s="24"/>
      <c r="O60" s="24"/>
      <c r="P60" s="24"/>
      <c r="Q60" s="24"/>
      <c r="R60" s="24"/>
      <c r="S60" s="24"/>
      <c r="T60" s="24"/>
    </row>
    <row r="61" spans="1:20" s="25" customFormat="1" ht="14.25" x14ac:dyDescent="0.3">
      <c r="A61" s="23"/>
      <c r="B61" s="22"/>
      <c r="C61" s="16"/>
      <c r="D61" s="20"/>
      <c r="E61" s="20"/>
      <c r="F61" s="21"/>
      <c r="G61" s="21" t="str">
        <f t="shared" si="0"/>
        <v/>
      </c>
      <c r="H61" s="24"/>
      <c r="I61" s="24"/>
      <c r="J61" s="24"/>
      <c r="K61" s="24"/>
      <c r="L61" s="24"/>
      <c r="M61" s="24"/>
      <c r="N61" s="24"/>
      <c r="O61" s="24"/>
      <c r="P61" s="24"/>
      <c r="Q61" s="24"/>
      <c r="R61" s="24"/>
      <c r="S61" s="24"/>
      <c r="T61" s="24"/>
    </row>
    <row r="62" spans="1:20" s="25" customFormat="1" ht="14.25" x14ac:dyDescent="0.3">
      <c r="A62" s="37">
        <v>11.4</v>
      </c>
      <c r="B62" s="36" t="s">
        <v>142</v>
      </c>
      <c r="C62" s="16"/>
      <c r="D62" s="20"/>
      <c r="E62" s="20"/>
      <c r="F62" s="21"/>
      <c r="G62" s="21" t="str">
        <f t="shared" si="0"/>
        <v/>
      </c>
      <c r="H62" s="24"/>
      <c r="I62" s="24"/>
      <c r="J62" s="24"/>
      <c r="K62" s="24"/>
      <c r="L62" s="24"/>
      <c r="M62" s="24"/>
      <c r="N62" s="24"/>
      <c r="O62" s="24"/>
      <c r="P62" s="24"/>
      <c r="Q62" s="24"/>
      <c r="R62" s="24"/>
      <c r="S62" s="24"/>
      <c r="T62" s="24"/>
    </row>
    <row r="63" spans="1:20" s="25" customFormat="1" ht="14.25" x14ac:dyDescent="0.3">
      <c r="A63" s="37"/>
      <c r="B63" s="36"/>
      <c r="C63" s="16"/>
      <c r="D63" s="20"/>
      <c r="E63" s="20"/>
      <c r="F63" s="21"/>
      <c r="G63" s="21" t="str">
        <f t="shared" si="0"/>
        <v/>
      </c>
      <c r="H63" s="24"/>
      <c r="I63" s="24"/>
      <c r="J63" s="24"/>
      <c r="K63" s="24"/>
      <c r="L63" s="24"/>
      <c r="M63" s="24"/>
      <c r="N63" s="24"/>
      <c r="O63" s="24"/>
      <c r="P63" s="24"/>
      <c r="Q63" s="24"/>
      <c r="R63" s="24"/>
      <c r="S63" s="24"/>
      <c r="T63" s="24"/>
    </row>
    <row r="64" spans="1:20" s="25" customFormat="1" ht="14.25" x14ac:dyDescent="0.3">
      <c r="A64" s="23" t="s">
        <v>144</v>
      </c>
      <c r="B64" s="45" t="s">
        <v>143</v>
      </c>
      <c r="C64" s="16"/>
      <c r="D64" s="20"/>
      <c r="E64" s="20"/>
      <c r="F64" s="21"/>
      <c r="G64" s="21" t="str">
        <f t="shared" si="0"/>
        <v/>
      </c>
      <c r="H64" s="24"/>
      <c r="I64" s="24"/>
      <c r="J64" s="24"/>
      <c r="K64" s="24"/>
      <c r="L64" s="24"/>
      <c r="M64" s="24"/>
      <c r="N64" s="24"/>
      <c r="O64" s="24"/>
      <c r="P64" s="24"/>
      <c r="Q64" s="24"/>
      <c r="R64" s="24"/>
      <c r="S64" s="24"/>
      <c r="T64" s="24"/>
    </row>
    <row r="65" spans="1:20" s="25" customFormat="1" ht="14.25" x14ac:dyDescent="0.3">
      <c r="A65" s="23"/>
      <c r="B65" s="22" t="s">
        <v>145</v>
      </c>
      <c r="C65" s="16" t="s">
        <v>16</v>
      </c>
      <c r="D65" s="20">
        <v>5</v>
      </c>
      <c r="E65" s="20">
        <v>2026</v>
      </c>
      <c r="F65" s="82"/>
      <c r="G65" s="21">
        <f t="shared" si="0"/>
        <v>0</v>
      </c>
      <c r="H65" s="24"/>
      <c r="I65" s="24"/>
      <c r="J65" s="24"/>
      <c r="K65" s="24"/>
      <c r="L65" s="24"/>
      <c r="M65" s="24"/>
      <c r="N65" s="24"/>
      <c r="O65" s="24"/>
      <c r="P65" s="24"/>
      <c r="Q65" s="24"/>
      <c r="R65" s="24"/>
      <c r="S65" s="24"/>
      <c r="T65" s="24"/>
    </row>
    <row r="66" spans="1:20" s="25" customFormat="1" ht="14.25" x14ac:dyDescent="0.3">
      <c r="A66" s="23"/>
      <c r="B66" s="22"/>
      <c r="C66" s="16"/>
      <c r="D66" s="20"/>
      <c r="E66" s="20"/>
      <c r="F66" s="21"/>
      <c r="G66" s="21" t="str">
        <f t="shared" si="0"/>
        <v/>
      </c>
      <c r="H66" s="24"/>
      <c r="I66" s="24"/>
      <c r="J66" s="24"/>
      <c r="K66" s="24"/>
      <c r="L66" s="24"/>
      <c r="M66" s="24"/>
      <c r="N66" s="24"/>
      <c r="O66" s="24"/>
      <c r="P66" s="24"/>
      <c r="Q66" s="24"/>
      <c r="R66" s="24"/>
      <c r="S66" s="24"/>
      <c r="T66" s="24"/>
    </row>
    <row r="67" spans="1:20" s="25" customFormat="1" ht="14.25" x14ac:dyDescent="0.3">
      <c r="A67" s="23" t="s">
        <v>147</v>
      </c>
      <c r="B67" s="45" t="s">
        <v>146</v>
      </c>
      <c r="C67" s="16"/>
      <c r="D67" s="20"/>
      <c r="E67" s="20"/>
      <c r="F67" s="21"/>
      <c r="G67" s="21" t="str">
        <f t="shared" si="0"/>
        <v/>
      </c>
      <c r="H67" s="24"/>
      <c r="I67" s="24"/>
      <c r="J67" s="24"/>
      <c r="K67" s="24"/>
      <c r="L67" s="24"/>
      <c r="M67" s="24"/>
      <c r="N67" s="24"/>
      <c r="O67" s="24"/>
      <c r="P67" s="24"/>
      <c r="Q67" s="24"/>
      <c r="R67" s="24"/>
      <c r="S67" s="24"/>
      <c r="T67" s="24"/>
    </row>
    <row r="68" spans="1:20" s="25" customFormat="1" ht="22.5" x14ac:dyDescent="0.3">
      <c r="A68" s="23"/>
      <c r="B68" s="22" t="s">
        <v>148</v>
      </c>
      <c r="C68" s="16"/>
      <c r="D68" s="20"/>
      <c r="E68" s="20"/>
      <c r="F68" s="21"/>
      <c r="G68" s="21" t="str">
        <f t="shared" si="0"/>
        <v/>
      </c>
      <c r="H68" s="24"/>
      <c r="I68" s="24"/>
      <c r="J68" s="24"/>
      <c r="K68" s="24"/>
      <c r="L68" s="24"/>
      <c r="M68" s="24"/>
      <c r="N68" s="24"/>
      <c r="O68" s="24"/>
      <c r="P68" s="24"/>
      <c r="Q68" s="24"/>
      <c r="R68" s="24"/>
      <c r="S68" s="24"/>
      <c r="T68" s="24"/>
    </row>
    <row r="69" spans="1:20" s="25" customFormat="1" ht="14.25" x14ac:dyDescent="0.3">
      <c r="A69" s="23"/>
      <c r="B69" s="22" t="s">
        <v>149</v>
      </c>
      <c r="C69" s="16"/>
      <c r="D69" s="20"/>
      <c r="E69" s="20"/>
      <c r="F69" s="21"/>
      <c r="G69" s="21" t="str">
        <f t="shared" si="0"/>
        <v/>
      </c>
      <c r="H69" s="24"/>
      <c r="I69" s="24"/>
      <c r="J69" s="24"/>
      <c r="K69" s="24"/>
      <c r="L69" s="24"/>
      <c r="M69" s="24"/>
      <c r="N69" s="24"/>
      <c r="O69" s="24"/>
      <c r="P69" s="24"/>
      <c r="Q69" s="24"/>
      <c r="R69" s="24"/>
      <c r="S69" s="24"/>
      <c r="T69" s="24"/>
    </row>
    <row r="70" spans="1:20" s="25" customFormat="1" ht="14.25" x14ac:dyDescent="0.3">
      <c r="A70" s="23"/>
      <c r="B70" s="22" t="s">
        <v>150</v>
      </c>
      <c r="C70" s="16" t="s">
        <v>75</v>
      </c>
      <c r="D70" s="20">
        <v>1</v>
      </c>
      <c r="E70" s="20">
        <v>2026</v>
      </c>
      <c r="F70" s="82"/>
      <c r="G70" s="21">
        <f t="shared" si="0"/>
        <v>0</v>
      </c>
      <c r="H70" s="24"/>
      <c r="I70" s="24"/>
      <c r="J70" s="24"/>
      <c r="K70" s="24"/>
      <c r="L70" s="24"/>
      <c r="M70" s="24"/>
      <c r="N70" s="24"/>
      <c r="O70" s="24"/>
      <c r="P70" s="24"/>
      <c r="Q70" s="24"/>
      <c r="R70" s="24"/>
      <c r="S70" s="24"/>
      <c r="T70" s="24"/>
    </row>
    <row r="71" spans="1:20" s="25" customFormat="1" ht="14.25" x14ac:dyDescent="0.3">
      <c r="A71" s="23"/>
      <c r="B71" s="69" t="s">
        <v>151</v>
      </c>
      <c r="C71" s="16" t="s">
        <v>75</v>
      </c>
      <c r="D71" s="20">
        <v>1</v>
      </c>
      <c r="E71" s="20">
        <v>2026</v>
      </c>
      <c r="F71" s="82"/>
      <c r="G71" s="21">
        <f t="shared" si="0"/>
        <v>0</v>
      </c>
      <c r="H71" s="24"/>
      <c r="I71" s="24"/>
      <c r="J71" s="24"/>
      <c r="K71" s="24"/>
      <c r="L71" s="24"/>
      <c r="M71" s="24"/>
      <c r="N71" s="24"/>
      <c r="O71" s="24"/>
      <c r="P71" s="24"/>
      <c r="Q71" s="24"/>
      <c r="R71" s="24"/>
      <c r="S71" s="24"/>
      <c r="T71" s="24"/>
    </row>
    <row r="72" spans="1:20" s="25" customFormat="1" ht="14.25" x14ac:dyDescent="0.3">
      <c r="A72" s="23"/>
      <c r="B72" s="22" t="s">
        <v>152</v>
      </c>
      <c r="C72" s="16" t="s">
        <v>75</v>
      </c>
      <c r="D72" s="20">
        <v>1</v>
      </c>
      <c r="E72" s="20">
        <v>2027</v>
      </c>
      <c r="F72" s="82"/>
      <c r="G72" s="21">
        <f t="shared" si="0"/>
        <v>0</v>
      </c>
      <c r="H72" s="24"/>
      <c r="I72" s="24"/>
      <c r="J72" s="24"/>
      <c r="K72" s="24"/>
      <c r="L72" s="24"/>
      <c r="M72" s="24"/>
      <c r="N72" s="24"/>
      <c r="O72" s="24"/>
      <c r="P72" s="24"/>
      <c r="Q72" s="24"/>
      <c r="R72" s="24"/>
      <c r="S72" s="24"/>
      <c r="T72" s="24"/>
    </row>
    <row r="73" spans="1:20" s="25" customFormat="1" ht="14.25" x14ac:dyDescent="0.3">
      <c r="A73" s="23"/>
      <c r="B73" s="69" t="s">
        <v>153</v>
      </c>
      <c r="C73" s="16" t="s">
        <v>75</v>
      </c>
      <c r="D73" s="20">
        <v>1</v>
      </c>
      <c r="E73" s="20">
        <v>2027</v>
      </c>
      <c r="F73" s="82"/>
      <c r="G73" s="21">
        <f t="shared" si="0"/>
        <v>0</v>
      </c>
      <c r="H73" s="24"/>
      <c r="I73" s="24"/>
      <c r="J73" s="24"/>
      <c r="K73" s="24"/>
      <c r="L73" s="24"/>
      <c r="M73" s="24"/>
      <c r="N73" s="24"/>
      <c r="O73" s="24"/>
      <c r="P73" s="24"/>
      <c r="Q73" s="24"/>
      <c r="R73" s="24"/>
      <c r="S73" s="24"/>
      <c r="T73" s="24"/>
    </row>
    <row r="74" spans="1:20" s="25" customFormat="1" ht="14.25" x14ac:dyDescent="0.3">
      <c r="A74" s="23"/>
      <c r="B74" s="22" t="s">
        <v>154</v>
      </c>
      <c r="C74" s="16" t="s">
        <v>75</v>
      </c>
      <c r="D74" s="20">
        <v>1</v>
      </c>
      <c r="E74" s="20">
        <v>2027</v>
      </c>
      <c r="F74" s="82"/>
      <c r="G74" s="21">
        <f t="shared" si="0"/>
        <v>0</v>
      </c>
      <c r="H74" s="24"/>
      <c r="I74" s="24"/>
      <c r="J74" s="24"/>
      <c r="K74" s="24"/>
      <c r="L74" s="24"/>
      <c r="M74" s="24"/>
      <c r="N74" s="24"/>
      <c r="O74" s="24"/>
      <c r="P74" s="24"/>
      <c r="Q74" s="24"/>
      <c r="R74" s="24"/>
      <c r="S74" s="24"/>
      <c r="T74" s="24"/>
    </row>
    <row r="75" spans="1:20" s="25" customFormat="1" ht="14.25" x14ac:dyDescent="0.3">
      <c r="A75" s="23"/>
      <c r="B75" s="22"/>
      <c r="C75" s="16"/>
      <c r="D75" s="20"/>
      <c r="E75" s="20"/>
      <c r="F75" s="21"/>
      <c r="G75" s="21" t="str">
        <f t="shared" si="0"/>
        <v/>
      </c>
      <c r="H75" s="24"/>
      <c r="I75" s="24"/>
      <c r="J75" s="24"/>
      <c r="K75" s="24"/>
      <c r="L75" s="24"/>
      <c r="M75" s="24"/>
      <c r="N75" s="24"/>
      <c r="O75" s="24"/>
      <c r="P75" s="24"/>
      <c r="Q75" s="24"/>
      <c r="R75" s="24"/>
      <c r="S75" s="24"/>
      <c r="T75" s="24"/>
    </row>
    <row r="76" spans="1:20" s="25" customFormat="1" ht="14.25" x14ac:dyDescent="0.3">
      <c r="A76" s="37">
        <v>11.5</v>
      </c>
      <c r="B76" s="36" t="s">
        <v>63</v>
      </c>
      <c r="C76" s="16"/>
      <c r="D76" s="20"/>
      <c r="E76" s="20"/>
      <c r="F76" s="21"/>
      <c r="G76" s="21" t="str">
        <f t="shared" si="0"/>
        <v/>
      </c>
      <c r="H76" s="24"/>
      <c r="I76" s="24"/>
      <c r="J76" s="24"/>
      <c r="K76" s="24"/>
      <c r="L76" s="24"/>
      <c r="M76" s="24"/>
      <c r="N76" s="24"/>
      <c r="O76" s="24"/>
      <c r="P76" s="24"/>
      <c r="Q76" s="24"/>
      <c r="R76" s="24"/>
      <c r="S76" s="24"/>
      <c r="T76" s="24"/>
    </row>
    <row r="77" spans="1:20" s="25" customFormat="1" ht="14.25" x14ac:dyDescent="0.3">
      <c r="A77" s="37"/>
      <c r="B77" s="36"/>
      <c r="C77" s="16"/>
      <c r="D77" s="20"/>
      <c r="E77" s="20"/>
      <c r="F77" s="21"/>
      <c r="G77" s="21" t="str">
        <f t="shared" si="0"/>
        <v/>
      </c>
      <c r="H77" s="24"/>
      <c r="I77" s="24"/>
      <c r="J77" s="24"/>
      <c r="K77" s="24"/>
      <c r="L77" s="24"/>
      <c r="M77" s="24"/>
      <c r="N77" s="24"/>
      <c r="O77" s="24"/>
      <c r="P77" s="24"/>
      <c r="Q77" s="24"/>
      <c r="R77" s="24"/>
      <c r="S77" s="24"/>
      <c r="T77" s="24"/>
    </row>
    <row r="78" spans="1:20" s="25" customFormat="1" ht="14.25" x14ac:dyDescent="0.3">
      <c r="A78" s="23" t="s">
        <v>128</v>
      </c>
      <c r="B78" s="45" t="s">
        <v>64</v>
      </c>
      <c r="C78" s="16" t="s">
        <v>17</v>
      </c>
      <c r="D78" s="20"/>
      <c r="E78" s="20"/>
      <c r="F78" s="21"/>
      <c r="G78" s="21" t="str">
        <f t="shared" si="0"/>
        <v/>
      </c>
      <c r="H78" s="24"/>
      <c r="I78" s="24"/>
      <c r="J78" s="24"/>
      <c r="K78" s="24"/>
      <c r="L78" s="24"/>
      <c r="M78" s="24"/>
      <c r="N78" s="24"/>
      <c r="O78" s="24"/>
      <c r="P78" s="24"/>
      <c r="Q78" s="24"/>
      <c r="R78" s="24"/>
      <c r="S78" s="24"/>
      <c r="T78" s="24"/>
    </row>
    <row r="79" spans="1:20" s="25" customFormat="1" ht="14.25" x14ac:dyDescent="0.3">
      <c r="A79" s="23"/>
      <c r="B79" s="22"/>
      <c r="C79" s="16"/>
      <c r="D79" s="20"/>
      <c r="E79" s="20"/>
      <c r="F79" s="21"/>
      <c r="G79" s="21" t="str">
        <f t="shared" si="0"/>
        <v/>
      </c>
      <c r="H79" s="24"/>
      <c r="I79" s="24"/>
      <c r="J79" s="24"/>
      <c r="K79" s="24"/>
      <c r="L79" s="24"/>
      <c r="M79" s="24"/>
      <c r="N79" s="24"/>
      <c r="O79" s="24"/>
      <c r="P79" s="24"/>
      <c r="Q79" s="24"/>
      <c r="R79" s="24"/>
      <c r="S79" s="24"/>
      <c r="T79" s="24"/>
    </row>
    <row r="80" spans="1:20" s="25" customFormat="1" ht="14.25" x14ac:dyDescent="0.3">
      <c r="A80" s="23" t="s">
        <v>129</v>
      </c>
      <c r="B80" s="45" t="s">
        <v>80</v>
      </c>
      <c r="C80" s="16"/>
      <c r="D80" s="20"/>
      <c r="E80" s="20"/>
      <c r="F80" s="21"/>
      <c r="G80" s="21" t="str">
        <f t="shared" si="0"/>
        <v/>
      </c>
      <c r="H80" s="24"/>
      <c r="I80" s="24"/>
      <c r="J80" s="24"/>
      <c r="K80" s="24"/>
      <c r="L80" s="24"/>
      <c r="M80" s="24"/>
      <c r="N80" s="24"/>
      <c r="O80" s="24"/>
      <c r="P80" s="24"/>
      <c r="Q80" s="24"/>
      <c r="R80" s="24"/>
      <c r="S80" s="24"/>
      <c r="T80" s="24"/>
    </row>
    <row r="81" spans="1:20" s="25" customFormat="1" ht="14.25" x14ac:dyDescent="0.3">
      <c r="A81" s="23"/>
      <c r="B81" s="22" t="s">
        <v>81</v>
      </c>
      <c r="C81" s="16" t="s">
        <v>16</v>
      </c>
      <c r="D81" s="20">
        <v>1</v>
      </c>
      <c r="E81" s="20">
        <v>2026</v>
      </c>
      <c r="F81" s="82"/>
      <c r="G81" s="21">
        <f t="shared" si="0"/>
        <v>0</v>
      </c>
      <c r="H81" s="24"/>
      <c r="I81" s="24"/>
      <c r="J81" s="24"/>
      <c r="K81" s="24"/>
      <c r="L81" s="24"/>
      <c r="M81" s="24"/>
      <c r="N81" s="24"/>
      <c r="O81" s="24"/>
      <c r="P81" s="24"/>
      <c r="Q81" s="24"/>
      <c r="R81" s="24"/>
      <c r="S81" s="24"/>
      <c r="T81" s="24"/>
    </row>
    <row r="82" spans="1:20" s="25" customFormat="1" ht="14.25" x14ac:dyDescent="0.3">
      <c r="A82" s="23"/>
      <c r="B82" s="22"/>
      <c r="C82" s="16"/>
      <c r="D82" s="20"/>
      <c r="E82" s="20"/>
      <c r="F82" s="21"/>
      <c r="G82" s="21" t="str">
        <f t="shared" si="0"/>
        <v/>
      </c>
      <c r="H82" s="24"/>
      <c r="I82" s="24"/>
      <c r="J82" s="24"/>
      <c r="K82" s="24"/>
      <c r="L82" s="24"/>
      <c r="M82" s="24"/>
      <c r="N82" s="24"/>
      <c r="O82" s="24"/>
      <c r="P82" s="24"/>
      <c r="Q82" s="24"/>
      <c r="R82" s="24"/>
      <c r="S82" s="24"/>
      <c r="T82" s="24"/>
    </row>
    <row r="83" spans="1:20" s="25" customFormat="1" ht="14.25" x14ac:dyDescent="0.3">
      <c r="A83" s="23" t="s">
        <v>130</v>
      </c>
      <c r="B83" s="45" t="s">
        <v>65</v>
      </c>
      <c r="C83" s="16"/>
      <c r="D83" s="20"/>
      <c r="E83" s="20"/>
      <c r="F83" s="21"/>
      <c r="G83" s="21" t="str">
        <f t="shared" si="0"/>
        <v/>
      </c>
      <c r="H83" s="24"/>
      <c r="I83" s="24"/>
      <c r="J83" s="24"/>
      <c r="K83" s="24"/>
      <c r="L83" s="24"/>
      <c r="M83" s="24"/>
      <c r="N83" s="24"/>
      <c r="O83" s="24"/>
      <c r="P83" s="24"/>
      <c r="Q83" s="24"/>
      <c r="R83" s="24"/>
      <c r="S83" s="24"/>
      <c r="T83" s="24"/>
    </row>
    <row r="84" spans="1:20" s="25" customFormat="1" ht="33.75" x14ac:dyDescent="0.3">
      <c r="A84" s="23"/>
      <c r="B84" s="22" t="s">
        <v>66</v>
      </c>
      <c r="C84" s="16"/>
      <c r="D84" s="20"/>
      <c r="E84" s="20"/>
      <c r="F84" s="21"/>
      <c r="G84" s="21" t="str">
        <f t="shared" si="0"/>
        <v/>
      </c>
      <c r="H84" s="24"/>
      <c r="I84" s="24"/>
      <c r="J84" s="24"/>
      <c r="K84" s="24"/>
      <c r="L84" s="24"/>
      <c r="M84" s="24"/>
      <c r="N84" s="24"/>
      <c r="O84" s="24"/>
      <c r="P84" s="24"/>
      <c r="Q84" s="24"/>
      <c r="R84" s="24"/>
      <c r="S84" s="24"/>
      <c r="T84" s="24"/>
    </row>
    <row r="85" spans="1:20" s="25" customFormat="1" ht="14.25" x14ac:dyDescent="0.3">
      <c r="A85" s="23"/>
      <c r="B85" s="22" t="s">
        <v>67</v>
      </c>
      <c r="C85" s="16"/>
      <c r="D85" s="20"/>
      <c r="E85" s="20"/>
      <c r="F85" s="21"/>
      <c r="G85" s="21" t="str">
        <f t="shared" si="0"/>
        <v/>
      </c>
      <c r="H85" s="24"/>
      <c r="I85" s="24"/>
      <c r="J85" s="24"/>
      <c r="K85" s="24"/>
      <c r="L85" s="24"/>
      <c r="M85" s="24"/>
      <c r="N85" s="24"/>
      <c r="O85" s="24"/>
      <c r="P85" s="24"/>
      <c r="Q85" s="24"/>
      <c r="R85" s="24"/>
      <c r="S85" s="24"/>
      <c r="T85" s="24"/>
    </row>
    <row r="86" spans="1:20" s="25" customFormat="1" ht="22.5" x14ac:dyDescent="0.3">
      <c r="A86" s="23"/>
      <c r="B86" s="46" t="s">
        <v>69</v>
      </c>
      <c r="C86" s="16" t="s">
        <v>16</v>
      </c>
      <c r="D86" s="47">
        <v>1</v>
      </c>
      <c r="E86" s="20">
        <v>2026</v>
      </c>
      <c r="F86" s="82"/>
      <c r="G86" s="21">
        <f t="shared" si="0"/>
        <v>0</v>
      </c>
      <c r="H86" s="24"/>
      <c r="I86" s="24"/>
      <c r="J86" s="24"/>
      <c r="K86" s="24"/>
      <c r="L86" s="24"/>
      <c r="M86" s="24"/>
      <c r="N86" s="24"/>
      <c r="O86" s="24"/>
      <c r="P86" s="24"/>
      <c r="Q86" s="24"/>
      <c r="R86" s="24"/>
      <c r="S86" s="24"/>
      <c r="T86" s="24"/>
    </row>
    <row r="87" spans="1:20" s="25" customFormat="1" ht="14.25" x14ac:dyDescent="0.3">
      <c r="A87" s="23"/>
      <c r="B87" s="46"/>
      <c r="C87" s="16"/>
      <c r="D87" s="47"/>
      <c r="E87" s="47"/>
      <c r="F87" s="21"/>
      <c r="G87" s="21" t="str">
        <f t="shared" si="0"/>
        <v/>
      </c>
      <c r="H87" s="24"/>
      <c r="I87" s="24"/>
      <c r="J87" s="24"/>
      <c r="K87" s="24"/>
      <c r="L87" s="24"/>
      <c r="M87" s="24"/>
      <c r="N87" s="24"/>
      <c r="O87" s="24"/>
      <c r="P87" s="24"/>
      <c r="Q87" s="24"/>
      <c r="R87" s="24"/>
      <c r="S87" s="24"/>
      <c r="T87" s="24"/>
    </row>
    <row r="88" spans="1:20" s="25" customFormat="1" ht="22.5" x14ac:dyDescent="0.3">
      <c r="A88" s="23"/>
      <c r="B88" s="46" t="s">
        <v>70</v>
      </c>
      <c r="C88" s="16" t="s">
        <v>16</v>
      </c>
      <c r="D88" s="47">
        <v>1</v>
      </c>
      <c r="E88" s="20">
        <v>2026</v>
      </c>
      <c r="F88" s="82"/>
      <c r="G88" s="21">
        <f t="shared" si="0"/>
        <v>0</v>
      </c>
      <c r="H88" s="24"/>
      <c r="I88" s="24"/>
      <c r="J88" s="24"/>
      <c r="K88" s="24"/>
      <c r="L88" s="24"/>
      <c r="M88" s="24"/>
      <c r="N88" s="24"/>
      <c r="O88" s="24"/>
      <c r="P88" s="24"/>
      <c r="Q88" s="24"/>
      <c r="R88" s="24"/>
      <c r="S88" s="24"/>
      <c r="T88" s="24"/>
    </row>
    <row r="89" spans="1:20" s="25" customFormat="1" ht="14.25" x14ac:dyDescent="0.3">
      <c r="A89" s="23"/>
      <c r="B89" s="22"/>
      <c r="C89" s="16"/>
      <c r="D89" s="20"/>
      <c r="E89" s="20"/>
      <c r="F89" s="21"/>
      <c r="G89" s="21" t="str">
        <f t="shared" si="0"/>
        <v/>
      </c>
      <c r="H89" s="24"/>
      <c r="I89" s="24"/>
      <c r="J89" s="24"/>
      <c r="K89" s="24"/>
      <c r="L89" s="24"/>
      <c r="M89" s="24"/>
      <c r="N89" s="24"/>
      <c r="O89" s="24"/>
      <c r="P89" s="24"/>
      <c r="Q89" s="24"/>
      <c r="R89" s="24"/>
      <c r="S89" s="24"/>
      <c r="T89" s="24"/>
    </row>
    <row r="90" spans="1:20" s="25" customFormat="1" ht="14.25" x14ac:dyDescent="0.3">
      <c r="A90" s="23" t="s">
        <v>131</v>
      </c>
      <c r="B90" s="45" t="s">
        <v>71</v>
      </c>
      <c r="C90" s="16"/>
      <c r="D90" s="20"/>
      <c r="E90" s="20"/>
      <c r="F90" s="21"/>
      <c r="G90" s="21" t="str">
        <f t="shared" si="0"/>
        <v/>
      </c>
      <c r="H90" s="24"/>
      <c r="I90" s="24"/>
      <c r="J90" s="24"/>
      <c r="K90" s="24"/>
      <c r="L90" s="24"/>
      <c r="M90" s="24"/>
      <c r="N90" s="24"/>
      <c r="O90" s="24"/>
      <c r="P90" s="24"/>
      <c r="Q90" s="24"/>
      <c r="R90" s="24"/>
      <c r="S90" s="24"/>
      <c r="T90" s="24"/>
    </row>
    <row r="91" spans="1:20" s="25" customFormat="1" ht="14.25" x14ac:dyDescent="0.3">
      <c r="A91" s="23"/>
      <c r="B91" s="22" t="s">
        <v>72</v>
      </c>
      <c r="C91" s="16"/>
      <c r="D91" s="20"/>
      <c r="E91" s="20"/>
      <c r="F91" s="21"/>
      <c r="G91" s="21" t="str">
        <f t="shared" ref="G91:G158" si="3">IF(D91="","",D91*F91)</f>
        <v/>
      </c>
      <c r="H91" s="24"/>
      <c r="I91" s="24"/>
      <c r="J91" s="24"/>
      <c r="K91" s="24"/>
      <c r="L91" s="24"/>
      <c r="M91" s="24"/>
      <c r="N91" s="24"/>
      <c r="O91" s="24"/>
      <c r="P91" s="24"/>
      <c r="Q91" s="24"/>
      <c r="R91" s="24"/>
      <c r="S91" s="24"/>
      <c r="T91" s="24"/>
    </row>
    <row r="92" spans="1:20" s="25" customFormat="1" ht="14.25" x14ac:dyDescent="0.3">
      <c r="A92" s="23"/>
      <c r="B92" s="46" t="s">
        <v>73</v>
      </c>
      <c r="C92" s="16" t="s">
        <v>75</v>
      </c>
      <c r="D92" s="20">
        <v>1</v>
      </c>
      <c r="E92" s="20">
        <v>2026</v>
      </c>
      <c r="F92" s="82"/>
      <c r="G92" s="21">
        <f t="shared" si="3"/>
        <v>0</v>
      </c>
      <c r="H92" s="24"/>
      <c r="I92" s="24"/>
      <c r="J92" s="24"/>
      <c r="K92" s="24"/>
      <c r="L92" s="24"/>
      <c r="M92" s="24"/>
      <c r="N92" s="24"/>
      <c r="O92" s="24"/>
      <c r="P92" s="24"/>
      <c r="Q92" s="24"/>
      <c r="R92" s="24"/>
      <c r="S92" s="24"/>
      <c r="T92" s="24"/>
    </row>
    <row r="93" spans="1:20" s="25" customFormat="1" ht="14.25" x14ac:dyDescent="0.3">
      <c r="A93" s="23"/>
      <c r="B93" s="46" t="s">
        <v>76</v>
      </c>
      <c r="C93" s="16" t="s">
        <v>75</v>
      </c>
      <c r="D93" s="20">
        <v>1</v>
      </c>
      <c r="E93" s="20">
        <v>2026</v>
      </c>
      <c r="F93" s="82"/>
      <c r="G93" s="21">
        <f t="shared" si="3"/>
        <v>0</v>
      </c>
      <c r="H93" s="24"/>
      <c r="I93" s="24"/>
      <c r="J93" s="24"/>
      <c r="K93" s="24"/>
      <c r="L93" s="24"/>
      <c r="M93" s="24"/>
      <c r="N93" s="24"/>
      <c r="O93" s="24"/>
      <c r="P93" s="24"/>
      <c r="Q93" s="24"/>
      <c r="R93" s="24"/>
      <c r="S93" s="24"/>
      <c r="T93" s="24"/>
    </row>
    <row r="94" spans="1:20" s="25" customFormat="1" ht="14.25" x14ac:dyDescent="0.3">
      <c r="A94" s="23"/>
      <c r="B94" s="46" t="s">
        <v>77</v>
      </c>
      <c r="C94" s="16" t="s">
        <v>75</v>
      </c>
      <c r="D94" s="20">
        <v>1</v>
      </c>
      <c r="E94" s="20">
        <v>2027</v>
      </c>
      <c r="F94" s="82"/>
      <c r="G94" s="21">
        <f t="shared" si="3"/>
        <v>0</v>
      </c>
      <c r="H94" s="24"/>
      <c r="I94" s="24"/>
      <c r="J94" s="24"/>
      <c r="K94" s="24"/>
      <c r="L94" s="24"/>
      <c r="M94" s="24"/>
      <c r="N94" s="24"/>
      <c r="O94" s="24"/>
      <c r="P94" s="24"/>
      <c r="Q94" s="24"/>
      <c r="R94" s="24"/>
      <c r="S94" s="24"/>
      <c r="T94" s="24"/>
    </row>
    <row r="95" spans="1:20" s="25" customFormat="1" ht="14.25" x14ac:dyDescent="0.3">
      <c r="A95" s="23"/>
      <c r="B95" s="46" t="s">
        <v>78</v>
      </c>
      <c r="C95" s="16" t="s">
        <v>75</v>
      </c>
      <c r="D95" s="20">
        <v>1</v>
      </c>
      <c r="E95" s="20">
        <v>2027</v>
      </c>
      <c r="F95" s="82"/>
      <c r="G95" s="21">
        <f t="shared" si="3"/>
        <v>0</v>
      </c>
      <c r="H95" s="24"/>
      <c r="I95" s="24"/>
      <c r="J95" s="24"/>
      <c r="K95" s="24"/>
      <c r="L95" s="24"/>
      <c r="M95" s="24"/>
      <c r="N95" s="24"/>
      <c r="O95" s="24"/>
      <c r="P95" s="24"/>
      <c r="Q95" s="24"/>
      <c r="R95" s="24"/>
      <c r="S95" s="24"/>
      <c r="T95" s="24"/>
    </row>
    <row r="96" spans="1:20" s="25" customFormat="1" ht="14.25" x14ac:dyDescent="0.3">
      <c r="A96" s="23"/>
      <c r="B96" s="46" t="s">
        <v>79</v>
      </c>
      <c r="C96" s="16" t="s">
        <v>75</v>
      </c>
      <c r="D96" s="20">
        <v>1</v>
      </c>
      <c r="E96" s="20">
        <v>20227</v>
      </c>
      <c r="F96" s="82"/>
      <c r="G96" s="21">
        <f t="shared" si="3"/>
        <v>0</v>
      </c>
      <c r="H96" s="24"/>
      <c r="I96" s="24"/>
      <c r="J96" s="24"/>
      <c r="K96" s="24"/>
      <c r="L96" s="24"/>
      <c r="M96" s="24"/>
      <c r="N96" s="24"/>
      <c r="O96" s="24"/>
      <c r="P96" s="24"/>
      <c r="Q96" s="24"/>
      <c r="R96" s="24"/>
      <c r="S96" s="24"/>
      <c r="T96" s="24"/>
    </row>
    <row r="97" spans="1:20" s="25" customFormat="1" ht="14.25" x14ac:dyDescent="0.3">
      <c r="A97" s="23"/>
      <c r="B97" s="22"/>
      <c r="C97" s="16"/>
      <c r="D97" s="20"/>
      <c r="E97" s="20"/>
      <c r="F97" s="21"/>
      <c r="G97" s="21" t="str">
        <f t="shared" si="3"/>
        <v/>
      </c>
      <c r="H97" s="24"/>
      <c r="I97" s="24"/>
      <c r="J97" s="24"/>
      <c r="K97" s="24"/>
      <c r="L97" s="24"/>
      <c r="M97" s="24"/>
      <c r="N97" s="24"/>
      <c r="O97" s="24"/>
      <c r="P97" s="24"/>
      <c r="Q97" s="24"/>
      <c r="R97" s="24"/>
      <c r="S97" s="24"/>
      <c r="T97" s="24"/>
    </row>
    <row r="98" spans="1:20" s="25" customFormat="1" ht="14.25" x14ac:dyDescent="0.3">
      <c r="A98" s="23" t="s">
        <v>172</v>
      </c>
      <c r="B98" s="45" t="s">
        <v>163</v>
      </c>
      <c r="C98" s="16" t="s">
        <v>16</v>
      </c>
      <c r="D98" s="47">
        <v>1</v>
      </c>
      <c r="E98" s="20">
        <v>2026</v>
      </c>
      <c r="F98" s="82"/>
      <c r="G98" s="21">
        <f t="shared" si="3"/>
        <v>0</v>
      </c>
      <c r="H98" s="24"/>
      <c r="I98" s="24"/>
      <c r="J98" s="24"/>
      <c r="K98" s="24"/>
      <c r="L98" s="24"/>
      <c r="M98" s="24"/>
      <c r="N98" s="24"/>
      <c r="O98" s="24"/>
      <c r="P98" s="24"/>
      <c r="Q98" s="24"/>
      <c r="R98" s="24"/>
      <c r="S98" s="24"/>
      <c r="T98" s="24"/>
    </row>
    <row r="99" spans="1:20" s="19" customFormat="1" ht="14.25" x14ac:dyDescent="0.2">
      <c r="A99" s="23"/>
      <c r="B99" s="22"/>
      <c r="C99" s="16"/>
      <c r="D99" s="20"/>
      <c r="E99" s="20"/>
      <c r="F99" s="21"/>
      <c r="G99" s="21" t="str">
        <f t="shared" si="3"/>
        <v/>
      </c>
      <c r="I99" s="17"/>
      <c r="J99" s="17"/>
      <c r="K99" s="17"/>
      <c r="L99" s="17"/>
      <c r="M99" s="17"/>
      <c r="N99" s="17"/>
      <c r="O99" s="17"/>
      <c r="P99" s="17"/>
      <c r="Q99" s="17"/>
      <c r="R99" s="17"/>
      <c r="S99" s="18"/>
      <c r="T99" s="18"/>
    </row>
    <row r="100" spans="1:20" s="19" customFormat="1" ht="14.25" x14ac:dyDescent="0.2">
      <c r="A100" s="37">
        <v>11.6</v>
      </c>
      <c r="B100" s="36" t="s">
        <v>22</v>
      </c>
      <c r="C100" s="16"/>
      <c r="D100" s="20"/>
      <c r="E100" s="20"/>
      <c r="F100" s="21"/>
      <c r="G100" s="21" t="str">
        <f t="shared" si="3"/>
        <v/>
      </c>
      <c r="H100" s="17"/>
      <c r="I100" s="17"/>
      <c r="J100" s="17"/>
      <c r="K100" s="17"/>
      <c r="L100" s="17"/>
      <c r="M100" s="17"/>
      <c r="N100" s="17"/>
      <c r="O100" s="17"/>
      <c r="P100" s="17"/>
      <c r="Q100" s="17"/>
      <c r="R100" s="17"/>
      <c r="S100" s="18"/>
      <c r="T100" s="18"/>
    </row>
    <row r="101" spans="1:20" s="19" customFormat="1" ht="14.25" x14ac:dyDescent="0.2">
      <c r="A101" s="23"/>
      <c r="B101" s="22" t="s">
        <v>15</v>
      </c>
      <c r="C101" s="16"/>
      <c r="D101" s="20"/>
      <c r="E101" s="20"/>
      <c r="F101" s="21"/>
      <c r="G101" s="21" t="str">
        <f t="shared" si="3"/>
        <v/>
      </c>
      <c r="H101" s="17"/>
      <c r="I101" s="17"/>
      <c r="J101" s="17"/>
      <c r="K101" s="17"/>
      <c r="L101" s="17"/>
      <c r="M101" s="17"/>
      <c r="N101" s="17"/>
      <c r="O101" s="17"/>
      <c r="P101" s="17"/>
      <c r="Q101" s="17"/>
      <c r="R101" s="17"/>
      <c r="S101" s="18"/>
      <c r="T101" s="18"/>
    </row>
    <row r="102" spans="1:20" s="19" customFormat="1" ht="14.25" x14ac:dyDescent="0.2">
      <c r="A102" s="23"/>
      <c r="B102" s="22"/>
      <c r="C102" s="16"/>
      <c r="D102" s="20"/>
      <c r="E102" s="20"/>
      <c r="F102" s="21"/>
      <c r="G102" s="21" t="str">
        <f t="shared" si="3"/>
        <v/>
      </c>
      <c r="H102" s="17"/>
      <c r="I102" s="17"/>
      <c r="J102" s="17"/>
      <c r="K102" s="17"/>
      <c r="L102" s="17"/>
      <c r="M102" s="17"/>
      <c r="N102" s="17"/>
      <c r="O102" s="17"/>
      <c r="P102" s="17"/>
      <c r="Q102" s="17"/>
      <c r="R102" s="17"/>
      <c r="S102" s="18"/>
      <c r="T102" s="18"/>
    </row>
    <row r="103" spans="1:20" ht="14.25" x14ac:dyDescent="0.2">
      <c r="A103" s="23"/>
      <c r="B103" s="30" t="s">
        <v>23</v>
      </c>
      <c r="C103" s="16" t="s">
        <v>16</v>
      </c>
      <c r="D103" s="20">
        <v>1</v>
      </c>
      <c r="E103" s="20">
        <v>2026</v>
      </c>
      <c r="F103" s="82"/>
      <c r="G103" s="21">
        <f t="shared" si="3"/>
        <v>0</v>
      </c>
    </row>
    <row r="104" spans="1:20" ht="14.25" x14ac:dyDescent="0.2">
      <c r="A104" s="23" t="s">
        <v>196</v>
      </c>
      <c r="B104" s="28" t="s">
        <v>195</v>
      </c>
      <c r="C104" s="16" t="s">
        <v>17</v>
      </c>
      <c r="D104" s="20"/>
      <c r="E104" s="20"/>
      <c r="F104" s="21"/>
      <c r="G104" s="21"/>
    </row>
    <row r="105" spans="1:20" ht="14.25" x14ac:dyDescent="0.2">
      <c r="A105" s="23" t="s">
        <v>198</v>
      </c>
      <c r="B105" s="28" t="s">
        <v>197</v>
      </c>
      <c r="C105" s="16" t="s">
        <v>17</v>
      </c>
      <c r="D105" s="20"/>
      <c r="E105" s="20"/>
      <c r="F105" s="21"/>
      <c r="G105" s="21"/>
    </row>
    <row r="106" spans="1:20" ht="14.25" x14ac:dyDescent="0.2">
      <c r="A106" s="23" t="s">
        <v>200</v>
      </c>
      <c r="B106" s="28" t="s">
        <v>199</v>
      </c>
      <c r="C106" s="16" t="s">
        <v>17</v>
      </c>
      <c r="D106" s="20"/>
      <c r="E106" s="20"/>
      <c r="F106" s="21"/>
      <c r="G106" s="21"/>
    </row>
    <row r="107" spans="1:20" ht="14.25" x14ac:dyDescent="0.2">
      <c r="A107" s="23" t="s">
        <v>202</v>
      </c>
      <c r="B107" s="28" t="s">
        <v>201</v>
      </c>
      <c r="C107" s="16" t="s">
        <v>17</v>
      </c>
      <c r="D107" s="20"/>
      <c r="E107" s="20"/>
      <c r="F107" s="21"/>
      <c r="G107" s="21"/>
    </row>
    <row r="108" spans="1:20" ht="14.25" x14ac:dyDescent="0.2">
      <c r="A108" s="23" t="s">
        <v>203</v>
      </c>
      <c r="B108" s="28" t="s">
        <v>82</v>
      </c>
      <c r="C108" s="16" t="s">
        <v>17</v>
      </c>
      <c r="D108" s="20"/>
      <c r="E108" s="20"/>
      <c r="F108" s="21"/>
      <c r="G108" s="21"/>
    </row>
    <row r="109" spans="1:20" ht="14.25" x14ac:dyDescent="0.2">
      <c r="A109" s="23" t="s">
        <v>204</v>
      </c>
      <c r="B109" s="28" t="s">
        <v>27</v>
      </c>
      <c r="C109" s="16" t="s">
        <v>17</v>
      </c>
      <c r="D109" s="20"/>
      <c r="E109" s="20"/>
      <c r="F109" s="21"/>
      <c r="G109" s="21"/>
    </row>
    <row r="110" spans="1:20" ht="14.25" x14ac:dyDescent="0.2">
      <c r="A110" s="23" t="s">
        <v>205</v>
      </c>
      <c r="B110" s="28" t="s">
        <v>30</v>
      </c>
      <c r="C110" s="16" t="s">
        <v>17</v>
      </c>
      <c r="D110" s="20"/>
      <c r="E110" s="20"/>
      <c r="F110" s="21"/>
      <c r="G110" s="21"/>
    </row>
    <row r="111" spans="1:20" ht="14.25" x14ac:dyDescent="0.2">
      <c r="A111" s="23" t="s">
        <v>206</v>
      </c>
      <c r="B111" s="28" t="s">
        <v>207</v>
      </c>
      <c r="C111" s="16" t="s">
        <v>17</v>
      </c>
      <c r="D111" s="20"/>
      <c r="E111" s="20"/>
      <c r="F111" s="21"/>
      <c r="G111" s="21"/>
    </row>
    <row r="112" spans="1:20" ht="14.25" x14ac:dyDescent="0.2">
      <c r="A112" s="23" t="s">
        <v>208</v>
      </c>
      <c r="B112" s="28" t="s">
        <v>28</v>
      </c>
      <c r="C112" s="16" t="s">
        <v>17</v>
      </c>
      <c r="D112" s="20"/>
      <c r="E112" s="20"/>
      <c r="F112" s="21"/>
      <c r="G112" s="21"/>
    </row>
    <row r="113" spans="1:20" ht="14.25" x14ac:dyDescent="0.2">
      <c r="A113" s="23" t="s">
        <v>209</v>
      </c>
      <c r="B113" s="28" t="s">
        <v>83</v>
      </c>
      <c r="C113" s="16" t="s">
        <v>17</v>
      </c>
      <c r="D113" s="20"/>
      <c r="E113" s="20"/>
      <c r="F113" s="21"/>
      <c r="G113" s="21"/>
    </row>
    <row r="114" spans="1:20" ht="14.25" x14ac:dyDescent="0.2">
      <c r="A114" s="23" t="s">
        <v>210</v>
      </c>
      <c r="B114" s="28" t="s">
        <v>29</v>
      </c>
      <c r="C114" s="16" t="s">
        <v>17</v>
      </c>
      <c r="D114" s="20"/>
      <c r="E114" s="20"/>
      <c r="F114" s="21"/>
      <c r="G114" s="21"/>
    </row>
    <row r="115" spans="1:20" ht="14.25" x14ac:dyDescent="0.2">
      <c r="A115" s="23" t="s">
        <v>211</v>
      </c>
      <c r="B115" s="28" t="s">
        <v>84</v>
      </c>
      <c r="C115" s="16" t="s">
        <v>17</v>
      </c>
      <c r="D115" s="20"/>
      <c r="E115" s="20"/>
      <c r="F115" s="21"/>
      <c r="G115" s="21"/>
    </row>
    <row r="116" spans="1:20" ht="14.25" x14ac:dyDescent="0.2">
      <c r="A116" s="23" t="s">
        <v>212</v>
      </c>
      <c r="B116" s="28" t="s">
        <v>194</v>
      </c>
      <c r="C116" s="16" t="s">
        <v>17</v>
      </c>
      <c r="D116" s="20"/>
      <c r="E116" s="20"/>
      <c r="F116" s="21"/>
      <c r="G116" s="21"/>
    </row>
    <row r="117" spans="1:20" ht="14.25" x14ac:dyDescent="0.2">
      <c r="A117" s="23"/>
      <c r="B117" s="28"/>
      <c r="C117" s="16"/>
      <c r="D117" s="20"/>
      <c r="E117" s="20"/>
      <c r="F117" s="21"/>
      <c r="G117" s="21" t="str">
        <f t="shared" si="3"/>
        <v/>
      </c>
    </row>
    <row r="118" spans="1:20" ht="14.25" x14ac:dyDescent="0.2">
      <c r="A118" s="23"/>
      <c r="B118" s="30" t="s">
        <v>24</v>
      </c>
      <c r="C118" s="16" t="s">
        <v>16</v>
      </c>
      <c r="D118" s="20">
        <v>1</v>
      </c>
      <c r="E118" s="20">
        <v>2026</v>
      </c>
      <c r="F118" s="82"/>
      <c r="G118" s="21">
        <f t="shared" si="3"/>
        <v>0</v>
      </c>
    </row>
    <row r="119" spans="1:20" ht="14.25" x14ac:dyDescent="0.2">
      <c r="A119" s="23"/>
      <c r="B119" s="28" t="s">
        <v>31</v>
      </c>
      <c r="C119" s="16"/>
      <c r="D119" s="20"/>
      <c r="E119" s="20"/>
      <c r="F119" s="21"/>
      <c r="G119" s="21" t="str">
        <f t="shared" si="3"/>
        <v/>
      </c>
    </row>
    <row r="120" spans="1:20" ht="14.25" x14ac:dyDescent="0.2">
      <c r="A120" s="23"/>
      <c r="B120" s="27"/>
      <c r="C120" s="16"/>
      <c r="D120" s="20"/>
      <c r="E120" s="20"/>
      <c r="F120" s="21"/>
      <c r="G120" s="21" t="str">
        <f t="shared" si="3"/>
        <v/>
      </c>
    </row>
    <row r="121" spans="1:20" s="19" customFormat="1" ht="14.25" x14ac:dyDescent="0.2">
      <c r="A121" s="14"/>
      <c r="B121" s="30" t="s">
        <v>25</v>
      </c>
      <c r="C121" s="16" t="s">
        <v>16</v>
      </c>
      <c r="D121" s="20">
        <v>1</v>
      </c>
      <c r="E121" s="20">
        <v>2027</v>
      </c>
      <c r="F121" s="82"/>
      <c r="G121" s="21">
        <f t="shared" si="3"/>
        <v>0</v>
      </c>
      <c r="H121" s="17"/>
      <c r="I121" s="17"/>
      <c r="J121" s="17"/>
      <c r="K121" s="17"/>
      <c r="L121" s="17"/>
      <c r="M121" s="17"/>
      <c r="N121" s="17"/>
      <c r="O121" s="17"/>
      <c r="P121" s="17"/>
      <c r="Q121" s="17"/>
      <c r="R121" s="17"/>
      <c r="S121" s="18"/>
      <c r="T121" s="18"/>
    </row>
    <row r="122" spans="1:20" s="19" customFormat="1" ht="14.25" x14ac:dyDescent="0.2">
      <c r="A122" s="14"/>
      <c r="B122" s="28" t="s">
        <v>31</v>
      </c>
      <c r="C122" s="16"/>
      <c r="D122" s="20"/>
      <c r="E122" s="20"/>
      <c r="F122" s="15"/>
      <c r="G122" s="21" t="str">
        <f t="shared" si="3"/>
        <v/>
      </c>
      <c r="H122" s="17"/>
      <c r="I122" s="17"/>
      <c r="J122" s="17"/>
      <c r="K122" s="17"/>
      <c r="L122" s="17"/>
      <c r="M122" s="17"/>
      <c r="N122" s="17"/>
      <c r="O122" s="17"/>
      <c r="P122" s="17"/>
      <c r="Q122" s="17"/>
      <c r="R122" s="17"/>
      <c r="S122" s="18"/>
      <c r="T122" s="18"/>
    </row>
    <row r="123" spans="1:20" s="19" customFormat="1" ht="14.25" x14ac:dyDescent="0.2">
      <c r="A123" s="14"/>
      <c r="B123" s="28"/>
      <c r="C123" s="16"/>
      <c r="D123" s="20"/>
      <c r="E123" s="20"/>
      <c r="F123" s="15"/>
      <c r="G123" s="21" t="str">
        <f t="shared" si="3"/>
        <v/>
      </c>
      <c r="H123" s="17"/>
      <c r="I123" s="17"/>
      <c r="J123" s="17"/>
      <c r="K123" s="17"/>
      <c r="L123" s="17"/>
      <c r="M123" s="17"/>
      <c r="N123" s="17"/>
      <c r="O123" s="17"/>
      <c r="P123" s="17"/>
      <c r="Q123" s="17"/>
      <c r="R123" s="17"/>
      <c r="S123" s="18"/>
      <c r="T123" s="18"/>
    </row>
    <row r="124" spans="1:20" s="19" customFormat="1" ht="14.25" x14ac:dyDescent="0.2">
      <c r="A124" s="14"/>
      <c r="B124" s="30" t="s">
        <v>25</v>
      </c>
      <c r="C124" s="16" t="s">
        <v>16</v>
      </c>
      <c r="D124" s="20">
        <v>1</v>
      </c>
      <c r="E124" s="20">
        <v>2027</v>
      </c>
      <c r="F124" s="82"/>
      <c r="G124" s="21">
        <f t="shared" si="3"/>
        <v>0</v>
      </c>
      <c r="H124" s="17"/>
      <c r="I124" s="17"/>
      <c r="J124" s="17"/>
      <c r="K124" s="17"/>
      <c r="L124" s="17"/>
      <c r="M124" s="17"/>
      <c r="N124" s="17"/>
      <c r="O124" s="17"/>
      <c r="P124" s="17"/>
      <c r="Q124" s="17"/>
      <c r="R124" s="17"/>
      <c r="S124" s="18"/>
      <c r="T124" s="18"/>
    </row>
    <row r="125" spans="1:20" s="19" customFormat="1" ht="14.25" x14ac:dyDescent="0.2">
      <c r="A125" s="14"/>
      <c r="B125" s="28" t="s">
        <v>31</v>
      </c>
      <c r="C125" s="16"/>
      <c r="D125" s="20"/>
      <c r="E125" s="20"/>
      <c r="F125" s="15"/>
      <c r="G125" s="21" t="str">
        <f t="shared" si="3"/>
        <v/>
      </c>
      <c r="H125" s="17"/>
      <c r="I125" s="17"/>
      <c r="J125" s="17"/>
      <c r="K125" s="17"/>
      <c r="L125" s="17"/>
      <c r="M125" s="17"/>
      <c r="N125" s="17"/>
      <c r="O125" s="17"/>
      <c r="P125" s="17"/>
      <c r="Q125" s="17"/>
      <c r="R125" s="17"/>
      <c r="S125" s="18"/>
      <c r="T125" s="18"/>
    </row>
    <row r="126" spans="1:20" ht="14.25" x14ac:dyDescent="0.2">
      <c r="A126" s="23"/>
      <c r="B126" s="27"/>
      <c r="C126" s="16" t="s">
        <v>16</v>
      </c>
      <c r="D126" s="20">
        <v>1</v>
      </c>
      <c r="E126" s="20">
        <v>2027</v>
      </c>
      <c r="F126" s="82"/>
      <c r="G126" s="21">
        <f t="shared" si="3"/>
        <v>0</v>
      </c>
    </row>
    <row r="127" spans="1:20" ht="14.25" x14ac:dyDescent="0.2">
      <c r="A127" s="14"/>
      <c r="B127" s="30" t="s">
        <v>26</v>
      </c>
      <c r="C127" s="16"/>
      <c r="D127" s="15"/>
      <c r="E127" s="15"/>
      <c r="F127" s="15"/>
      <c r="G127" s="21" t="str">
        <f t="shared" si="3"/>
        <v/>
      </c>
    </row>
    <row r="128" spans="1:20" ht="14.25" x14ac:dyDescent="0.2">
      <c r="A128" s="26"/>
      <c r="B128" s="28" t="s">
        <v>31</v>
      </c>
      <c r="C128" s="16"/>
      <c r="D128" s="20"/>
      <c r="E128" s="20"/>
      <c r="F128" s="21"/>
      <c r="G128" s="21" t="str">
        <f t="shared" si="3"/>
        <v/>
      </c>
    </row>
    <row r="129" spans="1:7" ht="14.25" x14ac:dyDescent="0.2">
      <c r="A129" s="26"/>
      <c r="B129" s="27"/>
      <c r="C129" s="16"/>
      <c r="D129" s="20"/>
      <c r="E129" s="20"/>
      <c r="F129" s="21"/>
      <c r="G129" s="21" t="str">
        <f t="shared" si="3"/>
        <v/>
      </c>
    </row>
    <row r="130" spans="1:7" ht="14.25" x14ac:dyDescent="0.2">
      <c r="A130" s="37">
        <v>11.7</v>
      </c>
      <c r="B130" s="36" t="s">
        <v>85</v>
      </c>
      <c r="C130" s="16"/>
      <c r="D130" s="20"/>
      <c r="E130" s="20"/>
      <c r="F130" s="21"/>
      <c r="G130" s="21" t="str">
        <f t="shared" si="3"/>
        <v/>
      </c>
    </row>
    <row r="131" spans="1:7" ht="14.25" x14ac:dyDescent="0.2">
      <c r="A131" s="37"/>
      <c r="B131" s="36"/>
      <c r="C131" s="16"/>
      <c r="D131" s="20"/>
      <c r="E131" s="20"/>
      <c r="F131" s="21"/>
      <c r="G131" s="21" t="str">
        <f t="shared" si="3"/>
        <v/>
      </c>
    </row>
    <row r="132" spans="1:7" ht="14.25" x14ac:dyDescent="0.2">
      <c r="A132" s="23" t="s">
        <v>155</v>
      </c>
      <c r="B132" s="29" t="s">
        <v>86</v>
      </c>
      <c r="C132" s="16"/>
      <c r="D132" s="20"/>
      <c r="E132" s="20"/>
      <c r="F132" s="21"/>
      <c r="G132" s="21" t="str">
        <f t="shared" si="3"/>
        <v/>
      </c>
    </row>
    <row r="133" spans="1:7" ht="14.25" x14ac:dyDescent="0.2">
      <c r="A133" s="26"/>
      <c r="B133" s="27" t="s">
        <v>95</v>
      </c>
      <c r="C133" s="16"/>
      <c r="D133" s="20"/>
      <c r="E133" s="20"/>
      <c r="F133" s="21"/>
      <c r="G133" s="21" t="str">
        <f t="shared" si="3"/>
        <v/>
      </c>
    </row>
    <row r="134" spans="1:7" ht="14.25" x14ac:dyDescent="0.2">
      <c r="A134" s="23"/>
      <c r="B134" s="27" t="s">
        <v>173</v>
      </c>
      <c r="C134" s="16" t="s">
        <v>18</v>
      </c>
      <c r="D134" s="20">
        <v>2</v>
      </c>
      <c r="E134" s="20">
        <v>2026</v>
      </c>
      <c r="F134" s="82"/>
      <c r="G134" s="21">
        <f t="shared" si="3"/>
        <v>0</v>
      </c>
    </row>
    <row r="135" spans="1:7" ht="14.25" x14ac:dyDescent="0.2">
      <c r="A135" s="23"/>
      <c r="B135" s="27" t="s">
        <v>174</v>
      </c>
      <c r="C135" s="16" t="s">
        <v>18</v>
      </c>
      <c r="D135" s="20">
        <v>2</v>
      </c>
      <c r="E135" s="20">
        <v>2026</v>
      </c>
      <c r="F135" s="82"/>
      <c r="G135" s="21">
        <f t="shared" si="3"/>
        <v>0</v>
      </c>
    </row>
    <row r="136" spans="1:7" ht="14.25" x14ac:dyDescent="0.2">
      <c r="A136" s="23"/>
      <c r="B136" s="27" t="s">
        <v>177</v>
      </c>
      <c r="C136" s="16" t="s">
        <v>18</v>
      </c>
      <c r="D136" s="20">
        <v>2</v>
      </c>
      <c r="E136" s="20">
        <v>2028</v>
      </c>
      <c r="F136" s="82"/>
      <c r="G136" s="21">
        <f t="shared" si="3"/>
        <v>0</v>
      </c>
    </row>
    <row r="137" spans="1:7" ht="14.25" x14ac:dyDescent="0.2">
      <c r="A137" s="23"/>
      <c r="B137" s="27" t="s">
        <v>175</v>
      </c>
      <c r="C137" s="16" t="s">
        <v>18</v>
      </c>
      <c r="D137" s="20">
        <v>4</v>
      </c>
      <c r="E137" s="20">
        <v>2027</v>
      </c>
      <c r="F137" s="82"/>
      <c r="G137" s="21">
        <f t="shared" si="3"/>
        <v>0</v>
      </c>
    </row>
    <row r="138" spans="1:7" ht="14.25" x14ac:dyDescent="0.2">
      <c r="A138" s="23"/>
      <c r="B138" s="27" t="s">
        <v>176</v>
      </c>
      <c r="C138" s="16" t="s">
        <v>18</v>
      </c>
      <c r="D138" s="20">
        <v>2</v>
      </c>
      <c r="E138" s="20">
        <v>2027</v>
      </c>
      <c r="F138" s="82"/>
      <c r="G138" s="21">
        <f t="shared" si="3"/>
        <v>0</v>
      </c>
    </row>
    <row r="139" spans="1:7" ht="14.25" x14ac:dyDescent="0.2">
      <c r="A139" s="23"/>
      <c r="B139" s="27" t="s">
        <v>178</v>
      </c>
      <c r="C139" s="16" t="s">
        <v>18</v>
      </c>
      <c r="D139" s="20">
        <v>4</v>
      </c>
      <c r="E139" s="20">
        <v>2027</v>
      </c>
      <c r="F139" s="82"/>
      <c r="G139" s="21">
        <f t="shared" si="3"/>
        <v>0</v>
      </c>
    </row>
    <row r="140" spans="1:7" ht="14.25" x14ac:dyDescent="0.2">
      <c r="A140" s="23"/>
      <c r="B140" s="15"/>
      <c r="C140" s="16"/>
      <c r="D140" s="26"/>
      <c r="E140" s="26"/>
      <c r="F140" s="21"/>
      <c r="G140" s="21" t="str">
        <f t="shared" si="3"/>
        <v/>
      </c>
    </row>
    <row r="141" spans="1:7" ht="14.25" x14ac:dyDescent="0.2">
      <c r="A141" s="23" t="s">
        <v>156</v>
      </c>
      <c r="B141" s="29" t="s">
        <v>87</v>
      </c>
      <c r="C141" s="16"/>
      <c r="D141" s="15"/>
      <c r="E141" s="15"/>
      <c r="F141" s="15"/>
      <c r="G141" s="21" t="str">
        <f t="shared" si="3"/>
        <v/>
      </c>
    </row>
    <row r="142" spans="1:7" ht="14.25" x14ac:dyDescent="0.2">
      <c r="A142" s="23"/>
      <c r="B142" s="28" t="s">
        <v>88</v>
      </c>
      <c r="C142" s="16"/>
      <c r="D142" s="26"/>
      <c r="E142" s="26"/>
      <c r="F142" s="21"/>
      <c r="G142" s="21" t="str">
        <f t="shared" si="3"/>
        <v/>
      </c>
    </row>
    <row r="143" spans="1:7" x14ac:dyDescent="0.2">
      <c r="A143" s="23"/>
      <c r="B143" s="27" t="s">
        <v>89</v>
      </c>
      <c r="D143" s="26"/>
      <c r="E143" s="26"/>
      <c r="F143" s="21"/>
      <c r="G143" s="21" t="str">
        <f t="shared" si="3"/>
        <v/>
      </c>
    </row>
    <row r="144" spans="1:7" ht="14.25" x14ac:dyDescent="0.2">
      <c r="A144" s="23"/>
      <c r="B144" s="48" t="s">
        <v>90</v>
      </c>
      <c r="C144" s="16" t="s">
        <v>18</v>
      </c>
      <c r="D144" s="20">
        <v>3</v>
      </c>
      <c r="E144" s="20">
        <v>2026</v>
      </c>
      <c r="F144" s="82"/>
      <c r="G144" s="21">
        <f t="shared" si="3"/>
        <v>0</v>
      </c>
    </row>
    <row r="145" spans="1:20" ht="14.25" x14ac:dyDescent="0.2">
      <c r="A145" s="14"/>
      <c r="B145" s="48" t="s">
        <v>91</v>
      </c>
      <c r="C145" s="16" t="s">
        <v>18</v>
      </c>
      <c r="D145" s="20">
        <v>3</v>
      </c>
      <c r="E145" s="20">
        <v>2026</v>
      </c>
      <c r="F145" s="82"/>
      <c r="G145" s="21">
        <f t="shared" si="3"/>
        <v>0</v>
      </c>
    </row>
    <row r="146" spans="1:20" ht="14.25" x14ac:dyDescent="0.2">
      <c r="A146" s="23"/>
      <c r="B146" s="48" t="s">
        <v>92</v>
      </c>
      <c r="C146" s="16" t="s">
        <v>18</v>
      </c>
      <c r="D146" s="20">
        <v>3</v>
      </c>
      <c r="E146" s="20">
        <v>2026</v>
      </c>
      <c r="F146" s="82"/>
      <c r="G146" s="21">
        <f t="shared" si="3"/>
        <v>0</v>
      </c>
    </row>
    <row r="147" spans="1:20" ht="14.25" x14ac:dyDescent="0.2">
      <c r="A147" s="23"/>
      <c r="B147" s="48" t="s">
        <v>93</v>
      </c>
      <c r="C147" s="16" t="s">
        <v>18</v>
      </c>
      <c r="D147" s="20">
        <v>3</v>
      </c>
      <c r="E147" s="20">
        <v>2026</v>
      </c>
      <c r="F147" s="82"/>
      <c r="G147" s="21">
        <f t="shared" si="3"/>
        <v>0</v>
      </c>
    </row>
    <row r="148" spans="1:20" ht="14.25" x14ac:dyDescent="0.2">
      <c r="A148" s="23"/>
      <c r="B148" s="48" t="s">
        <v>94</v>
      </c>
      <c r="C148" s="16" t="s">
        <v>18</v>
      </c>
      <c r="D148" s="20">
        <v>3</v>
      </c>
      <c r="E148" s="20">
        <v>2026</v>
      </c>
      <c r="F148" s="82"/>
      <c r="G148" s="21">
        <f t="shared" si="3"/>
        <v>0</v>
      </c>
    </row>
    <row r="149" spans="1:20" ht="14.25" x14ac:dyDescent="0.2">
      <c r="A149" s="23"/>
      <c r="B149" s="27"/>
      <c r="C149" s="16"/>
      <c r="D149" s="20"/>
      <c r="E149" s="20"/>
      <c r="F149" s="21"/>
      <c r="G149" s="21" t="str">
        <f t="shared" si="3"/>
        <v/>
      </c>
    </row>
    <row r="150" spans="1:20" ht="14.25" x14ac:dyDescent="0.2">
      <c r="A150" s="23" t="s">
        <v>157</v>
      </c>
      <c r="B150" s="29" t="s">
        <v>96</v>
      </c>
      <c r="C150" s="16"/>
      <c r="D150" s="20"/>
      <c r="E150" s="20"/>
      <c r="F150" s="21"/>
      <c r="G150" s="21" t="str">
        <f t="shared" si="3"/>
        <v/>
      </c>
    </row>
    <row r="151" spans="1:20" ht="14.25" x14ac:dyDescent="0.2">
      <c r="A151" s="23"/>
      <c r="B151" s="28" t="s">
        <v>88</v>
      </c>
      <c r="C151" s="16"/>
      <c r="D151" s="20"/>
      <c r="E151" s="20"/>
      <c r="F151" s="21"/>
      <c r="G151" s="21" t="str">
        <f t="shared" si="3"/>
        <v/>
      </c>
    </row>
    <row r="152" spans="1:20" ht="14.25" x14ac:dyDescent="0.2">
      <c r="A152" s="23"/>
      <c r="B152" s="48" t="s">
        <v>97</v>
      </c>
      <c r="C152" s="16" t="s">
        <v>18</v>
      </c>
      <c r="D152" s="20">
        <v>3</v>
      </c>
      <c r="E152" s="20">
        <v>2026</v>
      </c>
      <c r="F152" s="82"/>
      <c r="G152" s="21">
        <f t="shared" si="3"/>
        <v>0</v>
      </c>
    </row>
    <row r="153" spans="1:20" ht="14.25" x14ac:dyDescent="0.2">
      <c r="A153" s="23"/>
      <c r="B153" s="48" t="s">
        <v>98</v>
      </c>
      <c r="C153" s="16" t="s">
        <v>18</v>
      </c>
      <c r="D153" s="20">
        <v>2</v>
      </c>
      <c r="E153" s="20">
        <v>2026</v>
      </c>
      <c r="F153" s="82"/>
      <c r="G153" s="21">
        <f t="shared" si="3"/>
        <v>0</v>
      </c>
    </row>
    <row r="154" spans="1:20" s="19" customFormat="1" ht="14.25" x14ac:dyDescent="0.2">
      <c r="A154" s="23"/>
      <c r="B154" s="27"/>
      <c r="C154" s="16"/>
      <c r="D154" s="20"/>
      <c r="E154" s="20"/>
      <c r="F154" s="21"/>
      <c r="G154" s="21" t="str">
        <f t="shared" si="3"/>
        <v/>
      </c>
      <c r="I154" s="17"/>
      <c r="J154" s="17"/>
      <c r="K154" s="17"/>
      <c r="L154" s="17"/>
      <c r="M154" s="17"/>
      <c r="N154" s="17"/>
      <c r="O154" s="17"/>
      <c r="P154" s="17"/>
      <c r="Q154" s="17"/>
      <c r="R154" s="17"/>
      <c r="S154" s="18"/>
      <c r="T154" s="18"/>
    </row>
    <row r="155" spans="1:20" s="19" customFormat="1" ht="14.25" x14ac:dyDescent="0.2">
      <c r="A155" s="23" t="s">
        <v>158</v>
      </c>
      <c r="B155" s="29" t="s">
        <v>132</v>
      </c>
      <c r="C155" s="16"/>
      <c r="D155" s="20"/>
      <c r="E155" s="20"/>
      <c r="F155" s="21"/>
      <c r="G155" s="21" t="str">
        <f t="shared" si="3"/>
        <v/>
      </c>
      <c r="I155" s="17"/>
      <c r="J155" s="17"/>
      <c r="K155" s="17"/>
      <c r="L155" s="17"/>
      <c r="M155" s="17"/>
      <c r="N155" s="17"/>
      <c r="O155" s="17"/>
      <c r="P155" s="17"/>
      <c r="Q155" s="17"/>
      <c r="R155" s="17"/>
      <c r="S155" s="18"/>
      <c r="T155" s="18"/>
    </row>
    <row r="156" spans="1:20" s="19" customFormat="1" ht="14.25" x14ac:dyDescent="0.2">
      <c r="A156" s="23"/>
      <c r="B156" s="29"/>
      <c r="C156" s="16"/>
      <c r="D156" s="20"/>
      <c r="E156" s="20"/>
      <c r="F156" s="21"/>
      <c r="G156" s="21" t="str">
        <f t="shared" si="3"/>
        <v/>
      </c>
      <c r="I156" s="17"/>
      <c r="J156" s="17"/>
      <c r="K156" s="17"/>
      <c r="L156" s="17"/>
      <c r="M156" s="17"/>
      <c r="N156" s="17"/>
      <c r="O156" s="17"/>
      <c r="P156" s="17"/>
      <c r="Q156" s="17"/>
      <c r="R156" s="17"/>
      <c r="S156" s="18"/>
      <c r="T156" s="18"/>
    </row>
    <row r="157" spans="1:20" ht="14.25" x14ac:dyDescent="0.2">
      <c r="A157" s="23" t="s">
        <v>159</v>
      </c>
      <c r="B157" s="27" t="s">
        <v>99</v>
      </c>
      <c r="C157" s="16" t="s">
        <v>18</v>
      </c>
      <c r="D157" s="20">
        <v>11</v>
      </c>
      <c r="E157" s="20">
        <v>2026</v>
      </c>
      <c r="F157" s="82"/>
      <c r="G157" s="21">
        <f t="shared" si="3"/>
        <v>0</v>
      </c>
    </row>
    <row r="158" spans="1:20" ht="14.25" x14ac:dyDescent="0.2">
      <c r="A158" s="23"/>
      <c r="B158" s="27"/>
      <c r="C158" s="16"/>
      <c r="D158" s="20"/>
      <c r="E158" s="20"/>
      <c r="F158" s="21"/>
      <c r="G158" s="21" t="str">
        <f t="shared" si="3"/>
        <v/>
      </c>
    </row>
    <row r="159" spans="1:20" ht="14.25" x14ac:dyDescent="0.2">
      <c r="A159" s="23" t="s">
        <v>160</v>
      </c>
      <c r="B159" s="70" t="s">
        <v>164</v>
      </c>
      <c r="C159" s="16" t="s">
        <v>18</v>
      </c>
      <c r="D159" s="20">
        <v>11</v>
      </c>
      <c r="E159" s="20">
        <v>2026</v>
      </c>
      <c r="F159" s="82"/>
      <c r="G159" s="21">
        <f t="shared" ref="G159:G226" si="4">IF(D159="","",D159*F159)</f>
        <v>0</v>
      </c>
    </row>
    <row r="160" spans="1:20" ht="14.25" x14ac:dyDescent="0.2">
      <c r="A160" s="23"/>
      <c r="B160" s="27"/>
      <c r="C160" s="16"/>
      <c r="D160" s="20"/>
      <c r="E160" s="20"/>
      <c r="F160" s="21"/>
      <c r="G160" s="21" t="str">
        <f t="shared" si="4"/>
        <v/>
      </c>
    </row>
    <row r="161" spans="1:7" ht="14.25" x14ac:dyDescent="0.2">
      <c r="A161" s="23" t="s">
        <v>161</v>
      </c>
      <c r="B161" s="27" t="s">
        <v>100</v>
      </c>
      <c r="C161" s="16"/>
      <c r="D161" s="20"/>
      <c r="E161" s="20"/>
      <c r="F161" s="21"/>
      <c r="G161" s="21" t="str">
        <f t="shared" si="4"/>
        <v/>
      </c>
    </row>
    <row r="162" spans="1:7" s="3" customFormat="1" ht="14.25" x14ac:dyDescent="0.2">
      <c r="A162" s="23"/>
      <c r="B162" s="28" t="s">
        <v>101</v>
      </c>
      <c r="C162" s="16"/>
      <c r="D162" s="20"/>
      <c r="E162" s="20"/>
      <c r="F162" s="21"/>
      <c r="G162" s="21" t="str">
        <f t="shared" si="4"/>
        <v/>
      </c>
    </row>
    <row r="163" spans="1:7" s="3" customFormat="1" ht="14.25" x14ac:dyDescent="0.2">
      <c r="A163" s="23"/>
      <c r="B163" s="48" t="s">
        <v>170</v>
      </c>
      <c r="C163" s="16" t="s">
        <v>18</v>
      </c>
      <c r="D163" s="20">
        <v>22</v>
      </c>
      <c r="E163" s="20">
        <v>2026</v>
      </c>
      <c r="F163" s="82"/>
      <c r="G163" s="21">
        <f t="shared" si="4"/>
        <v>0</v>
      </c>
    </row>
    <row r="164" spans="1:7" s="3" customFormat="1" ht="14.25" x14ac:dyDescent="0.2">
      <c r="A164" s="23"/>
      <c r="B164" s="48"/>
      <c r="C164" s="16"/>
      <c r="D164" s="20"/>
      <c r="E164" s="20"/>
      <c r="F164" s="21"/>
      <c r="G164" s="21" t="str">
        <f t="shared" si="4"/>
        <v/>
      </c>
    </row>
    <row r="165" spans="1:7" s="3" customFormat="1" ht="14.25" x14ac:dyDescent="0.2">
      <c r="A165" s="23"/>
      <c r="B165" s="27"/>
      <c r="C165" s="16"/>
      <c r="D165" s="20"/>
      <c r="E165" s="20"/>
      <c r="F165" s="21"/>
      <c r="G165" s="21" t="str">
        <f t="shared" si="4"/>
        <v/>
      </c>
    </row>
    <row r="166" spans="1:7" s="3" customFormat="1" ht="14.25" x14ac:dyDescent="0.2">
      <c r="A166" s="23" t="s">
        <v>162</v>
      </c>
      <c r="B166" s="27" t="s">
        <v>102</v>
      </c>
      <c r="C166" s="16"/>
      <c r="D166" s="20"/>
      <c r="E166" s="20"/>
      <c r="F166" s="21"/>
      <c r="G166" s="21" t="str">
        <f t="shared" si="4"/>
        <v/>
      </c>
    </row>
    <row r="167" spans="1:7" s="3" customFormat="1" ht="14.25" x14ac:dyDescent="0.2">
      <c r="A167" s="23"/>
      <c r="B167" s="28" t="s">
        <v>104</v>
      </c>
      <c r="C167" s="16"/>
      <c r="D167" s="20"/>
      <c r="E167" s="20"/>
      <c r="F167" s="21"/>
      <c r="G167" s="21" t="str">
        <f t="shared" si="4"/>
        <v/>
      </c>
    </row>
    <row r="168" spans="1:7" s="3" customFormat="1" ht="14.25" x14ac:dyDescent="0.2">
      <c r="A168" s="23"/>
      <c r="B168" s="28" t="s">
        <v>105</v>
      </c>
      <c r="C168" s="16"/>
      <c r="D168" s="20"/>
      <c r="E168" s="20"/>
      <c r="F168" s="21"/>
      <c r="G168" s="21" t="str">
        <f t="shared" si="4"/>
        <v/>
      </c>
    </row>
    <row r="169" spans="1:7" s="3" customFormat="1" ht="14.25" x14ac:dyDescent="0.2">
      <c r="A169" s="23"/>
      <c r="B169" s="28"/>
      <c r="C169" s="16"/>
      <c r="D169" s="20"/>
      <c r="E169" s="20"/>
      <c r="F169" s="21"/>
      <c r="G169" s="21" t="str">
        <f t="shared" si="4"/>
        <v/>
      </c>
    </row>
    <row r="170" spans="1:7" s="3" customFormat="1" ht="14.25" x14ac:dyDescent="0.2">
      <c r="A170" s="23"/>
      <c r="B170" s="27" t="s">
        <v>179</v>
      </c>
      <c r="C170" s="16" t="s">
        <v>18</v>
      </c>
      <c r="D170" s="20">
        <v>1</v>
      </c>
      <c r="E170" s="20">
        <v>2026</v>
      </c>
      <c r="F170" s="82"/>
      <c r="G170" s="21">
        <f t="shared" si="4"/>
        <v>0</v>
      </c>
    </row>
    <row r="171" spans="1:7" s="3" customFormat="1" ht="14.25" x14ac:dyDescent="0.2">
      <c r="A171" s="23"/>
      <c r="B171" s="27" t="s">
        <v>180</v>
      </c>
      <c r="C171" s="16" t="s">
        <v>18</v>
      </c>
      <c r="D171" s="20">
        <v>1</v>
      </c>
      <c r="E171" s="20">
        <v>2026</v>
      </c>
      <c r="F171" s="82"/>
      <c r="G171" s="21">
        <f t="shared" si="4"/>
        <v>0</v>
      </c>
    </row>
    <row r="172" spans="1:7" s="3" customFormat="1" ht="14.25" x14ac:dyDescent="0.2">
      <c r="A172" s="23"/>
      <c r="B172" s="27" t="s">
        <v>181</v>
      </c>
      <c r="C172" s="16" t="s">
        <v>18</v>
      </c>
      <c r="D172" s="20">
        <v>1</v>
      </c>
      <c r="E172" s="20">
        <v>2026</v>
      </c>
      <c r="F172" s="82"/>
      <c r="G172" s="21">
        <f t="shared" si="4"/>
        <v>0</v>
      </c>
    </row>
    <row r="173" spans="1:7" s="3" customFormat="1" ht="14.25" x14ac:dyDescent="0.2">
      <c r="A173" s="23"/>
      <c r="B173" s="27" t="s">
        <v>182</v>
      </c>
      <c r="C173" s="16" t="s">
        <v>18</v>
      </c>
      <c r="D173" s="20">
        <v>1</v>
      </c>
      <c r="E173" s="20">
        <v>2026</v>
      </c>
      <c r="F173" s="82"/>
      <c r="G173" s="21">
        <f t="shared" si="4"/>
        <v>0</v>
      </c>
    </row>
    <row r="174" spans="1:7" s="3" customFormat="1" ht="14.25" x14ac:dyDescent="0.2">
      <c r="A174" s="23"/>
      <c r="B174" s="27" t="s">
        <v>183</v>
      </c>
      <c r="C174" s="16" t="s">
        <v>18</v>
      </c>
      <c r="D174" s="20">
        <v>1</v>
      </c>
      <c r="E174" s="20">
        <v>2026</v>
      </c>
      <c r="F174" s="82"/>
      <c r="G174" s="21">
        <f t="shared" si="4"/>
        <v>0</v>
      </c>
    </row>
    <row r="175" spans="1:7" s="3" customFormat="1" ht="14.25" x14ac:dyDescent="0.2">
      <c r="A175" s="23"/>
      <c r="B175" s="27" t="s">
        <v>184</v>
      </c>
      <c r="C175" s="16" t="s">
        <v>18</v>
      </c>
      <c r="D175" s="20">
        <v>1</v>
      </c>
      <c r="E175" s="20">
        <v>2026</v>
      </c>
      <c r="F175" s="82"/>
      <c r="G175" s="21">
        <f t="shared" si="4"/>
        <v>0</v>
      </c>
    </row>
    <row r="176" spans="1:7" s="3" customFormat="1" ht="14.25" x14ac:dyDescent="0.2">
      <c r="A176" s="23"/>
      <c r="B176" s="27"/>
      <c r="C176" s="16"/>
      <c r="D176" s="20"/>
      <c r="E176" s="20"/>
      <c r="F176" s="21"/>
      <c r="G176" s="21" t="str">
        <f t="shared" si="4"/>
        <v/>
      </c>
    </row>
    <row r="177" spans="1:7" s="3" customFormat="1" ht="14.25" x14ac:dyDescent="0.2">
      <c r="A177" s="23"/>
      <c r="B177" s="27" t="s">
        <v>106</v>
      </c>
      <c r="C177" s="16" t="s">
        <v>18</v>
      </c>
      <c r="D177" s="20">
        <v>1</v>
      </c>
      <c r="E177" s="20">
        <v>2026</v>
      </c>
      <c r="F177" s="82"/>
      <c r="G177" s="21">
        <f t="shared" si="4"/>
        <v>0</v>
      </c>
    </row>
    <row r="178" spans="1:7" s="3" customFormat="1" ht="14.25" x14ac:dyDescent="0.2">
      <c r="A178" s="23"/>
      <c r="B178" s="27" t="s">
        <v>103</v>
      </c>
      <c r="C178" s="16" t="s">
        <v>18</v>
      </c>
      <c r="D178" s="20">
        <v>1</v>
      </c>
      <c r="E178" s="20">
        <v>2026</v>
      </c>
      <c r="F178" s="82"/>
      <c r="G178" s="21">
        <f t="shared" si="4"/>
        <v>0</v>
      </c>
    </row>
    <row r="179" spans="1:7" s="3" customFormat="1" ht="14.25" x14ac:dyDescent="0.2">
      <c r="A179" s="23"/>
      <c r="B179" s="27" t="s">
        <v>107</v>
      </c>
      <c r="C179" s="16" t="s">
        <v>18</v>
      </c>
      <c r="D179" s="20">
        <v>1</v>
      </c>
      <c r="E179" s="20">
        <v>2027</v>
      </c>
      <c r="F179" s="82"/>
      <c r="G179" s="21">
        <f t="shared" si="4"/>
        <v>0</v>
      </c>
    </row>
    <row r="180" spans="1:7" s="3" customFormat="1" ht="14.25" x14ac:dyDescent="0.2">
      <c r="A180" s="23"/>
      <c r="B180" s="27" t="s">
        <v>108</v>
      </c>
      <c r="C180" s="16" t="s">
        <v>18</v>
      </c>
      <c r="D180" s="20">
        <v>1</v>
      </c>
      <c r="E180" s="20">
        <v>2027</v>
      </c>
      <c r="F180" s="82"/>
      <c r="G180" s="21">
        <f t="shared" si="4"/>
        <v>0</v>
      </c>
    </row>
    <row r="181" spans="1:7" s="3" customFormat="1" ht="14.25" x14ac:dyDescent="0.2">
      <c r="A181" s="23"/>
      <c r="B181" s="27" t="s">
        <v>109</v>
      </c>
      <c r="C181" s="16" t="s">
        <v>18</v>
      </c>
      <c r="D181" s="20">
        <v>1</v>
      </c>
      <c r="E181" s="20">
        <v>2027</v>
      </c>
      <c r="F181" s="82"/>
      <c r="G181" s="21">
        <f t="shared" si="4"/>
        <v>0</v>
      </c>
    </row>
    <row r="182" spans="1:7" s="3" customFormat="1" ht="14.25" x14ac:dyDescent="0.2">
      <c r="A182" s="23"/>
      <c r="B182" s="49"/>
      <c r="C182" s="16"/>
      <c r="D182" s="20"/>
      <c r="E182" s="51"/>
      <c r="F182" s="52"/>
      <c r="G182" s="21" t="str">
        <f t="shared" si="4"/>
        <v/>
      </c>
    </row>
    <row r="183" spans="1:7" s="3" customFormat="1" ht="14.25" x14ac:dyDescent="0.2">
      <c r="A183" s="23">
        <v>11.8</v>
      </c>
      <c r="B183" s="36" t="s">
        <v>215</v>
      </c>
      <c r="C183" s="50"/>
      <c r="D183" s="51"/>
      <c r="E183" s="51"/>
      <c r="F183" s="52"/>
      <c r="G183" s="21" t="str">
        <f t="shared" si="4"/>
        <v/>
      </c>
    </row>
    <row r="184" spans="1:7" s="3" customFormat="1" ht="14.25" x14ac:dyDescent="0.2">
      <c r="A184" s="23"/>
      <c r="B184" s="36"/>
      <c r="C184" s="50"/>
      <c r="D184" s="51"/>
      <c r="E184" s="51"/>
      <c r="F184" s="52"/>
      <c r="G184" s="21"/>
    </row>
    <row r="185" spans="1:7" s="3" customFormat="1" ht="14.25" x14ac:dyDescent="0.2">
      <c r="A185" s="23" t="s">
        <v>213</v>
      </c>
      <c r="B185" s="29" t="s">
        <v>214</v>
      </c>
      <c r="C185" s="50"/>
      <c r="D185" s="51"/>
      <c r="E185" s="51"/>
      <c r="F185" s="52"/>
      <c r="G185" s="21"/>
    </row>
    <row r="186" spans="1:7" s="3" customFormat="1" ht="14.25" x14ac:dyDescent="0.2">
      <c r="A186" s="23"/>
      <c r="B186" s="29"/>
      <c r="C186" s="50"/>
      <c r="D186" s="51"/>
      <c r="E186" s="51"/>
      <c r="F186" s="52"/>
      <c r="G186" s="21"/>
    </row>
    <row r="187" spans="1:7" s="3" customFormat="1" ht="14.25" x14ac:dyDescent="0.2">
      <c r="A187" s="23"/>
      <c r="B187" s="49" t="s">
        <v>111</v>
      </c>
      <c r="C187" s="16" t="s">
        <v>16</v>
      </c>
      <c r="D187" s="20">
        <v>1</v>
      </c>
      <c r="E187" s="20">
        <v>2026</v>
      </c>
      <c r="F187" s="82"/>
      <c r="G187" s="21">
        <f t="shared" si="4"/>
        <v>0</v>
      </c>
    </row>
    <row r="188" spans="1:7" s="3" customFormat="1" ht="14.25" x14ac:dyDescent="0.2">
      <c r="A188" s="23"/>
      <c r="B188" s="49" t="s">
        <v>112</v>
      </c>
      <c r="C188" s="16" t="s">
        <v>16</v>
      </c>
      <c r="D188" s="20">
        <v>1</v>
      </c>
      <c r="E188" s="20">
        <v>2026</v>
      </c>
      <c r="F188" s="82"/>
      <c r="G188" s="21">
        <f t="shared" si="4"/>
        <v>0</v>
      </c>
    </row>
    <row r="189" spans="1:7" s="3" customFormat="1" ht="14.25" x14ac:dyDescent="0.2">
      <c r="A189" s="23"/>
      <c r="B189" s="49" t="s">
        <v>113</v>
      </c>
      <c r="C189" s="16" t="s">
        <v>16</v>
      </c>
      <c r="D189" s="20">
        <v>1</v>
      </c>
      <c r="E189" s="20">
        <v>2027</v>
      </c>
      <c r="F189" s="82"/>
      <c r="G189" s="21">
        <f t="shared" si="4"/>
        <v>0</v>
      </c>
    </row>
    <row r="190" spans="1:7" s="3" customFormat="1" ht="14.25" x14ac:dyDescent="0.2">
      <c r="A190" s="23"/>
      <c r="B190" s="49" t="s">
        <v>114</v>
      </c>
      <c r="C190" s="16" t="s">
        <v>16</v>
      </c>
      <c r="D190" s="20">
        <v>1</v>
      </c>
      <c r="E190" s="20">
        <v>2027</v>
      </c>
      <c r="F190" s="82"/>
      <c r="G190" s="21">
        <f t="shared" si="4"/>
        <v>0</v>
      </c>
    </row>
    <row r="191" spans="1:7" s="3" customFormat="1" ht="14.25" x14ac:dyDescent="0.2">
      <c r="A191" s="23"/>
      <c r="B191" s="49" t="s">
        <v>115</v>
      </c>
      <c r="C191" s="16" t="s">
        <v>16</v>
      </c>
      <c r="D191" s="20">
        <v>1</v>
      </c>
      <c r="E191" s="20">
        <v>2027</v>
      </c>
      <c r="F191" s="82"/>
      <c r="G191" s="21">
        <f t="shared" si="4"/>
        <v>0</v>
      </c>
    </row>
    <row r="192" spans="1:7" s="3" customFormat="1" ht="14.25" x14ac:dyDescent="0.2">
      <c r="A192" s="53"/>
      <c r="B192" s="54"/>
      <c r="C192" s="55"/>
      <c r="D192" s="56"/>
      <c r="E192" s="56"/>
      <c r="F192" s="57"/>
      <c r="G192" s="21" t="str">
        <f t="shared" si="4"/>
        <v/>
      </c>
    </row>
    <row r="193" spans="1:7" s="3" customFormat="1" ht="14.25" x14ac:dyDescent="0.2">
      <c r="A193" s="23" t="s">
        <v>217</v>
      </c>
      <c r="B193" s="29" t="s">
        <v>216</v>
      </c>
      <c r="C193" s="50"/>
      <c r="D193" s="51"/>
      <c r="E193" s="51"/>
      <c r="F193" s="52"/>
      <c r="G193" s="21"/>
    </row>
    <row r="194" spans="1:7" s="3" customFormat="1" ht="14.25" x14ac:dyDescent="0.2">
      <c r="A194" s="53"/>
      <c r="B194" s="49" t="s">
        <v>218</v>
      </c>
      <c r="C194" s="55"/>
      <c r="D194" s="56"/>
      <c r="E194" s="56"/>
      <c r="F194" s="57"/>
      <c r="G194" s="21"/>
    </row>
    <row r="195" spans="1:7" s="3" customFormat="1" ht="14.25" x14ac:dyDescent="0.2">
      <c r="A195" s="23"/>
      <c r="B195" s="49" t="s">
        <v>219</v>
      </c>
      <c r="C195" s="16" t="s">
        <v>16</v>
      </c>
      <c r="D195" s="20">
        <v>1</v>
      </c>
      <c r="E195" s="20">
        <v>2026</v>
      </c>
      <c r="F195" s="82"/>
      <c r="G195" s="21">
        <f t="shared" ref="G195:G199" si="5">IF(D195="","",D195*F195)</f>
        <v>0</v>
      </c>
    </row>
    <row r="196" spans="1:7" s="3" customFormat="1" ht="14.25" x14ac:dyDescent="0.2">
      <c r="A196" s="23"/>
      <c r="B196" s="49" t="s">
        <v>220</v>
      </c>
      <c r="C196" s="16" t="s">
        <v>16</v>
      </c>
      <c r="D196" s="20">
        <v>1</v>
      </c>
      <c r="E196" s="20">
        <v>2026</v>
      </c>
      <c r="F196" s="82"/>
      <c r="G196" s="21">
        <f t="shared" si="5"/>
        <v>0</v>
      </c>
    </row>
    <row r="197" spans="1:7" s="3" customFormat="1" ht="14.25" x14ac:dyDescent="0.2">
      <c r="A197" s="23"/>
      <c r="B197" s="49" t="s">
        <v>221</v>
      </c>
      <c r="C197" s="16" t="s">
        <v>16</v>
      </c>
      <c r="D197" s="20">
        <v>1</v>
      </c>
      <c r="E197" s="20">
        <v>2027</v>
      </c>
      <c r="F197" s="82"/>
      <c r="G197" s="21">
        <f t="shared" si="5"/>
        <v>0</v>
      </c>
    </row>
    <row r="198" spans="1:7" s="3" customFormat="1" ht="14.25" x14ac:dyDescent="0.2">
      <c r="A198" s="23"/>
      <c r="B198" s="49" t="s">
        <v>222</v>
      </c>
      <c r="C198" s="16" t="s">
        <v>16</v>
      </c>
      <c r="D198" s="20">
        <v>1</v>
      </c>
      <c r="E198" s="20">
        <v>2027</v>
      </c>
      <c r="F198" s="82"/>
      <c r="G198" s="21">
        <f t="shared" si="5"/>
        <v>0</v>
      </c>
    </row>
    <row r="199" spans="1:7" s="3" customFormat="1" ht="14.25" x14ac:dyDescent="0.2">
      <c r="A199" s="23"/>
      <c r="B199" s="49" t="s">
        <v>223</v>
      </c>
      <c r="C199" s="16" t="s">
        <v>16</v>
      </c>
      <c r="D199" s="20">
        <v>1</v>
      </c>
      <c r="E199" s="20">
        <v>2027</v>
      </c>
      <c r="F199" s="82"/>
      <c r="G199" s="21">
        <f t="shared" si="5"/>
        <v>0</v>
      </c>
    </row>
    <row r="200" spans="1:7" s="3" customFormat="1" ht="14.25" x14ac:dyDescent="0.2">
      <c r="A200" s="53"/>
      <c r="B200" s="29"/>
      <c r="C200" s="55"/>
      <c r="D200" s="56"/>
      <c r="E200" s="56"/>
      <c r="F200" s="57"/>
      <c r="G200" s="21"/>
    </row>
    <row r="201" spans="1:7" s="3" customFormat="1" ht="14.25" x14ac:dyDescent="0.2">
      <c r="A201" s="71" t="s">
        <v>185</v>
      </c>
      <c r="B201" s="36" t="s">
        <v>165</v>
      </c>
      <c r="C201" s="50"/>
      <c r="D201" s="51"/>
      <c r="E201" s="51"/>
      <c r="F201" s="52"/>
      <c r="G201" s="21" t="str">
        <f t="shared" si="4"/>
        <v/>
      </c>
    </row>
    <row r="202" spans="1:7" s="3" customFormat="1" ht="14.25" x14ac:dyDescent="0.2">
      <c r="A202" s="71"/>
      <c r="B202" s="49"/>
      <c r="C202" s="55"/>
      <c r="D202" s="56"/>
      <c r="E202" s="56"/>
      <c r="F202" s="57"/>
      <c r="G202" s="21"/>
    </row>
    <row r="203" spans="1:7" s="3" customFormat="1" ht="14.25" x14ac:dyDescent="0.2">
      <c r="A203" s="71" t="s">
        <v>186</v>
      </c>
      <c r="B203" s="29" t="s">
        <v>166</v>
      </c>
      <c r="C203" s="16"/>
      <c r="D203" s="74"/>
      <c r="E203" s="74"/>
      <c r="F203" s="75"/>
      <c r="G203" s="21" t="str">
        <f t="shared" si="4"/>
        <v/>
      </c>
    </row>
    <row r="204" spans="1:7" s="3" customFormat="1" ht="14.25" x14ac:dyDescent="0.2">
      <c r="A204" s="71"/>
      <c r="B204" s="79"/>
      <c r="C204" s="16"/>
      <c r="D204" s="74"/>
      <c r="E204" s="80"/>
      <c r="F204" s="75"/>
      <c r="G204" s="21"/>
    </row>
    <row r="205" spans="1:7" s="3" customFormat="1" ht="14.25" x14ac:dyDescent="0.2">
      <c r="A205" s="71"/>
      <c r="B205" s="72" t="s">
        <v>23</v>
      </c>
      <c r="C205" s="16" t="s">
        <v>16</v>
      </c>
      <c r="D205" s="74">
        <v>1</v>
      </c>
      <c r="E205" s="20">
        <v>2026</v>
      </c>
      <c r="F205" s="84"/>
      <c r="G205" s="21">
        <f t="shared" si="4"/>
        <v>0</v>
      </c>
    </row>
    <row r="206" spans="1:7" s="3" customFormat="1" ht="14.25" x14ac:dyDescent="0.2">
      <c r="A206" s="71"/>
      <c r="B206" s="72" t="s">
        <v>24</v>
      </c>
      <c r="C206" s="16" t="s">
        <v>16</v>
      </c>
      <c r="D206" s="74">
        <v>1</v>
      </c>
      <c r="E206" s="20">
        <v>2026</v>
      </c>
      <c r="F206" s="84"/>
      <c r="G206" s="21">
        <f t="shared" si="4"/>
        <v>0</v>
      </c>
    </row>
    <row r="207" spans="1:7" s="3" customFormat="1" ht="14.25" x14ac:dyDescent="0.2">
      <c r="A207" s="71"/>
      <c r="B207" s="72" t="s">
        <v>167</v>
      </c>
      <c r="C207" s="16" t="s">
        <v>16</v>
      </c>
      <c r="D207" s="74">
        <v>1</v>
      </c>
      <c r="E207" s="20">
        <v>2027</v>
      </c>
      <c r="F207" s="84"/>
      <c r="G207" s="21">
        <f t="shared" si="4"/>
        <v>0</v>
      </c>
    </row>
    <row r="208" spans="1:7" s="3" customFormat="1" ht="14.25" x14ac:dyDescent="0.2">
      <c r="A208" s="71"/>
      <c r="B208" s="72" t="s">
        <v>25</v>
      </c>
      <c r="C208" s="16" t="s">
        <v>16</v>
      </c>
      <c r="D208" s="74">
        <v>1</v>
      </c>
      <c r="E208" s="20">
        <v>2027</v>
      </c>
      <c r="F208" s="84"/>
      <c r="G208" s="21">
        <f t="shared" si="4"/>
        <v>0</v>
      </c>
    </row>
    <row r="209" spans="1:20" s="3" customFormat="1" ht="14.25" x14ac:dyDescent="0.2">
      <c r="A209" s="71"/>
      <c r="B209" s="72" t="s">
        <v>26</v>
      </c>
      <c r="C209" s="16" t="s">
        <v>16</v>
      </c>
      <c r="D209" s="74">
        <v>1</v>
      </c>
      <c r="E209" s="20">
        <v>2027</v>
      </c>
      <c r="F209" s="84"/>
      <c r="G209" s="21">
        <f t="shared" si="4"/>
        <v>0</v>
      </c>
    </row>
    <row r="210" spans="1:20" s="3" customFormat="1" ht="14.25" x14ac:dyDescent="0.2">
      <c r="A210" s="71"/>
      <c r="B210" s="72"/>
      <c r="C210" s="76"/>
      <c r="D210" s="74"/>
      <c r="E210" s="74"/>
      <c r="F210" s="75"/>
      <c r="G210" s="21" t="str">
        <f t="shared" si="4"/>
        <v/>
      </c>
    </row>
    <row r="211" spans="1:20" s="3" customFormat="1" ht="14.25" x14ac:dyDescent="0.2">
      <c r="A211" s="71" t="s">
        <v>187</v>
      </c>
      <c r="B211" s="79" t="s">
        <v>169</v>
      </c>
      <c r="C211" s="76"/>
      <c r="D211" s="74"/>
      <c r="E211" s="74"/>
      <c r="F211" s="75"/>
      <c r="G211" s="21" t="str">
        <f t="shared" si="4"/>
        <v/>
      </c>
    </row>
    <row r="212" spans="1:20" s="3" customFormat="1" ht="14.25" x14ac:dyDescent="0.2">
      <c r="A212" s="71"/>
      <c r="B212" s="79"/>
      <c r="C212" s="76"/>
      <c r="D212" s="74"/>
      <c r="E212" s="80"/>
      <c r="F212" s="75"/>
      <c r="G212" s="21"/>
    </row>
    <row r="213" spans="1:20" s="3" customFormat="1" ht="14.25" x14ac:dyDescent="0.2">
      <c r="A213" s="71"/>
      <c r="B213" s="72" t="s">
        <v>192</v>
      </c>
      <c r="C213" s="16" t="s">
        <v>16</v>
      </c>
      <c r="D213" s="74">
        <v>1</v>
      </c>
      <c r="E213" s="20">
        <v>2026</v>
      </c>
      <c r="F213" s="84"/>
      <c r="G213" s="21">
        <f t="shared" si="4"/>
        <v>0</v>
      </c>
    </row>
    <row r="214" spans="1:20" s="3" customFormat="1" ht="14.25" x14ac:dyDescent="0.2">
      <c r="A214" s="71"/>
      <c r="B214" s="72" t="s">
        <v>24</v>
      </c>
      <c r="C214" s="16" t="s">
        <v>16</v>
      </c>
      <c r="D214" s="74">
        <v>1</v>
      </c>
      <c r="E214" s="20">
        <v>2026</v>
      </c>
      <c r="F214" s="84"/>
      <c r="G214" s="21">
        <f t="shared" si="4"/>
        <v>0</v>
      </c>
    </row>
    <row r="215" spans="1:20" s="3" customFormat="1" ht="14.25" x14ac:dyDescent="0.2">
      <c r="A215" s="71"/>
      <c r="B215" s="72" t="s">
        <v>167</v>
      </c>
      <c r="C215" s="16" t="s">
        <v>16</v>
      </c>
      <c r="D215" s="74">
        <v>1</v>
      </c>
      <c r="E215" s="20">
        <v>2027</v>
      </c>
      <c r="F215" s="84"/>
      <c r="G215" s="21">
        <f t="shared" si="4"/>
        <v>0</v>
      </c>
    </row>
    <row r="216" spans="1:20" s="3" customFormat="1" ht="14.25" x14ac:dyDescent="0.2">
      <c r="A216" s="71"/>
      <c r="B216" s="72" t="s">
        <v>25</v>
      </c>
      <c r="C216" s="16" t="s">
        <v>16</v>
      </c>
      <c r="D216" s="74">
        <v>1</v>
      </c>
      <c r="E216" s="20">
        <v>2027</v>
      </c>
      <c r="F216" s="84"/>
      <c r="G216" s="21">
        <f t="shared" si="4"/>
        <v>0</v>
      </c>
    </row>
    <row r="217" spans="1:20" s="3" customFormat="1" ht="14.25" x14ac:dyDescent="0.2">
      <c r="A217" s="71"/>
      <c r="B217" s="72" t="s">
        <v>26</v>
      </c>
      <c r="C217" s="16" t="s">
        <v>16</v>
      </c>
      <c r="D217" s="74">
        <v>1</v>
      </c>
      <c r="E217" s="20">
        <v>2027</v>
      </c>
      <c r="F217" s="84"/>
      <c r="G217" s="21">
        <f t="shared" si="4"/>
        <v>0</v>
      </c>
    </row>
    <row r="218" spans="1:20" s="3" customFormat="1" ht="14.25" x14ac:dyDescent="0.2">
      <c r="A218" s="71"/>
      <c r="B218" s="72" t="s">
        <v>193</v>
      </c>
      <c r="C218" s="16" t="s">
        <v>16</v>
      </c>
      <c r="D218" s="74">
        <v>1</v>
      </c>
      <c r="E218" s="20">
        <v>2028</v>
      </c>
      <c r="F218" s="84"/>
      <c r="G218" s="21">
        <f t="shared" ref="G218" si="6">IF(D218="","",D218*F218)</f>
        <v>0</v>
      </c>
    </row>
    <row r="219" spans="1:20" s="3" customFormat="1" ht="14.25" x14ac:dyDescent="0.2">
      <c r="A219" s="71"/>
      <c r="B219" s="72"/>
      <c r="C219" s="76"/>
      <c r="D219" s="74"/>
      <c r="E219" s="74"/>
      <c r="F219" s="75"/>
      <c r="G219" s="21"/>
    </row>
    <row r="220" spans="1:20" s="3" customFormat="1" ht="14.25" x14ac:dyDescent="0.2">
      <c r="A220" s="71" t="s">
        <v>188</v>
      </c>
      <c r="B220" s="72" t="s">
        <v>168</v>
      </c>
      <c r="C220" s="16" t="s">
        <v>16</v>
      </c>
      <c r="D220" s="74">
        <v>1</v>
      </c>
      <c r="E220" s="74">
        <v>2026</v>
      </c>
      <c r="F220" s="84"/>
      <c r="G220" s="21">
        <f t="shared" si="4"/>
        <v>0</v>
      </c>
    </row>
    <row r="221" spans="1:20" s="3" customFormat="1" ht="14.25" x14ac:dyDescent="0.2">
      <c r="A221" s="71"/>
      <c r="B221" s="72"/>
      <c r="C221" s="16" t="s">
        <v>16</v>
      </c>
      <c r="D221" s="74">
        <v>1</v>
      </c>
      <c r="E221" s="74">
        <v>2027</v>
      </c>
      <c r="F221" s="84"/>
      <c r="G221" s="21">
        <f t="shared" si="4"/>
        <v>0</v>
      </c>
    </row>
    <row r="222" spans="1:20" s="3" customFormat="1" ht="14.25" x14ac:dyDescent="0.2">
      <c r="A222" s="71"/>
      <c r="B222" s="72"/>
      <c r="C222" s="16" t="s">
        <v>16</v>
      </c>
      <c r="D222" s="74">
        <v>1</v>
      </c>
      <c r="E222" s="74">
        <v>2028</v>
      </c>
      <c r="F222" s="84"/>
      <c r="G222" s="21">
        <f t="shared" si="4"/>
        <v>0</v>
      </c>
    </row>
    <row r="223" spans="1:20" s="3" customFormat="1" ht="14.25" x14ac:dyDescent="0.2">
      <c r="A223" s="71"/>
      <c r="B223" s="72"/>
      <c r="C223" s="73"/>
      <c r="D223" s="74"/>
      <c r="E223" s="74"/>
      <c r="F223" s="75"/>
      <c r="G223" s="21" t="str">
        <f t="shared" si="4"/>
        <v/>
      </c>
    </row>
    <row r="224" spans="1:20" s="19" customFormat="1" ht="14.25" x14ac:dyDescent="0.2">
      <c r="A224" s="58">
        <v>12</v>
      </c>
      <c r="B224" s="59" t="s">
        <v>116</v>
      </c>
      <c r="C224" s="60"/>
      <c r="D224" s="61"/>
      <c r="E224" s="61"/>
      <c r="F224" s="62"/>
      <c r="G224" s="21" t="str">
        <f t="shared" si="4"/>
        <v/>
      </c>
      <c r="H224" s="17"/>
      <c r="I224" s="17"/>
      <c r="J224" s="17"/>
      <c r="K224" s="17"/>
      <c r="L224" s="17"/>
      <c r="M224" s="17"/>
      <c r="N224" s="17"/>
      <c r="O224" s="17"/>
      <c r="P224" s="17"/>
      <c r="Q224" s="17"/>
      <c r="R224" s="17"/>
      <c r="S224" s="18"/>
      <c r="T224" s="18"/>
    </row>
    <row r="225" spans="1:8" s="3" customFormat="1" ht="14.25" x14ac:dyDescent="0.2">
      <c r="A225" s="53"/>
      <c r="B225" s="49" t="s">
        <v>110</v>
      </c>
      <c r="C225" s="60"/>
      <c r="D225" s="61"/>
      <c r="E225" s="61"/>
      <c r="F225" s="62"/>
      <c r="G225" s="21" t="str">
        <f t="shared" si="4"/>
        <v/>
      </c>
    </row>
    <row r="226" spans="1:8" s="3" customFormat="1" ht="15" thickBot="1" x14ac:dyDescent="0.25">
      <c r="A226" s="53"/>
      <c r="B226" s="54"/>
      <c r="C226" s="63"/>
      <c r="D226" s="64"/>
      <c r="E226" s="64"/>
      <c r="F226" s="65"/>
      <c r="G226" s="21" t="str">
        <f t="shared" si="4"/>
        <v/>
      </c>
    </row>
    <row r="227" spans="1:8" s="3" customFormat="1" ht="12" customHeight="1" thickBot="1" x14ac:dyDescent="0.25">
      <c r="A227" s="31" t="s">
        <v>19</v>
      </c>
      <c r="B227" s="4"/>
      <c r="C227" s="4"/>
      <c r="D227" s="4"/>
      <c r="E227" s="4"/>
      <c r="F227" s="4"/>
      <c r="G227" s="32"/>
    </row>
    <row r="228" spans="1:8" s="3" customFormat="1" ht="15" x14ac:dyDescent="0.25">
      <c r="A228" s="33" t="s">
        <v>189</v>
      </c>
      <c r="B228" s="34"/>
      <c r="C228" s="34"/>
      <c r="D228" s="77"/>
      <c r="E228" s="77"/>
      <c r="F228" s="34"/>
      <c r="G228" s="35">
        <f>SUMIF(E23:E226,"2026",G23:G226)</f>
        <v>0</v>
      </c>
      <c r="H228" s="78"/>
    </row>
    <row r="229" spans="1:8" s="3" customFormat="1" ht="15" x14ac:dyDescent="0.25">
      <c r="A229" s="33" t="s">
        <v>190</v>
      </c>
      <c r="B229" s="34"/>
      <c r="C229" s="34"/>
      <c r="D229" s="77"/>
      <c r="E229" s="77"/>
      <c r="F229" s="34"/>
      <c r="G229" s="35">
        <f>SUMIF(E23:E226,"2027",G23:G226)</f>
        <v>0</v>
      </c>
      <c r="H229" s="78"/>
    </row>
    <row r="230" spans="1:8" s="3" customFormat="1" ht="15" x14ac:dyDescent="0.25">
      <c r="A230" s="33" t="s">
        <v>191</v>
      </c>
      <c r="B230" s="34"/>
      <c r="C230" s="34"/>
      <c r="D230" s="77"/>
      <c r="E230" s="77"/>
      <c r="F230" s="34"/>
      <c r="G230" s="35">
        <f>SUMIF(E23:E226,"2028",G23:G226)</f>
        <v>0</v>
      </c>
      <c r="H230" s="78"/>
    </row>
    <row r="231" spans="1:8" s="3" customFormat="1" ht="15" x14ac:dyDescent="0.25">
      <c r="A231" s="33" t="s">
        <v>20</v>
      </c>
      <c r="B231" s="34"/>
      <c r="C231" s="34"/>
      <c r="D231" s="77"/>
      <c r="E231" s="77"/>
      <c r="F231" s="34"/>
      <c r="G231" s="35">
        <f>SUM(G23:G226)</f>
        <v>0</v>
      </c>
      <c r="H231" s="78"/>
    </row>
  </sheetData>
  <mergeCells count="9">
    <mergeCell ref="A16:G16"/>
    <mergeCell ref="A17:G17"/>
    <mergeCell ref="A18:G18"/>
    <mergeCell ref="A10:G10"/>
    <mergeCell ref="A11:G11"/>
    <mergeCell ref="A12:G12"/>
    <mergeCell ref="A13:G13"/>
    <mergeCell ref="A14:G14"/>
    <mergeCell ref="A15:G15"/>
  </mergeCells>
  <phoneticPr fontId="38" type="noConversion"/>
  <pageMargins left="0.70866141732283472" right="0.70866141732283472" top="0.74803149606299213" bottom="0.74803149606299213" header="0.31496062992125984" footer="0.31496062992125984"/>
  <pageSetup paperSize="9" scale="65" fitToHeight="0" orientation="portrait" r:id="rId1"/>
  <headerFooter>
    <oddFooter>&amp;L_x000D_&amp;1#&amp;"Aptos"&amp;10&amp;K000000 Data sensitivity - Restricted</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8</vt:i4>
      </vt:variant>
    </vt:vector>
  </HeadingPairs>
  <TitlesOfParts>
    <vt:vector size="10" baseType="lpstr">
      <vt:lpstr>Page garde</vt:lpstr>
      <vt:lpstr>DPGF REGULATION</vt:lpstr>
      <vt:lpstr>'DPGF REGULATION'!_Toc115168068</vt:lpstr>
      <vt:lpstr>'DPGF REGULATION'!_Toc157787882</vt:lpstr>
      <vt:lpstr>'DPGF REGULATION'!_Toc203569090</vt:lpstr>
      <vt:lpstr>'DPGF REGULATION'!_Toc211012773</vt:lpstr>
      <vt:lpstr>'DPGF REGULATION'!_Toc498006566</vt:lpstr>
      <vt:lpstr>'DPGF REGULATION'!_Toc498006576</vt:lpstr>
      <vt:lpstr>'DPGF REGULATION'!_Toc529365113</vt:lpstr>
      <vt:lpstr>'DPGF REGULATION'!Zone_d_impression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LORANS Christophe</dc:creator>
  <cp:lastModifiedBy>LE DONNE Joanna</cp:lastModifiedBy>
  <dcterms:created xsi:type="dcterms:W3CDTF">2025-08-26T14:30:02Z</dcterms:created>
  <dcterms:modified xsi:type="dcterms:W3CDTF">2025-11-19T14:14:27Z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215aabf-e622-4bd3-aac9-edfaa5bdc560_Enabled">
    <vt:lpwstr>true</vt:lpwstr>
  </property>
  <property fmtid="{D5CDD505-2E9C-101B-9397-08002B2CF9AE}" pid="3" name="MSIP_Label_d215aabf-e622-4bd3-aac9-edfaa5bdc560_SetDate">
    <vt:lpwstr>2025-10-14T15:06:17Z</vt:lpwstr>
  </property>
  <property fmtid="{D5CDD505-2E9C-101B-9397-08002B2CF9AE}" pid="4" name="MSIP_Label_d215aabf-e622-4bd3-aac9-edfaa5bdc560_Method">
    <vt:lpwstr>Privileged</vt:lpwstr>
  </property>
  <property fmtid="{D5CDD505-2E9C-101B-9397-08002B2CF9AE}" pid="5" name="MSIP_Label_d215aabf-e622-4bd3-aac9-edfaa5bdc560_Name">
    <vt:lpwstr>l2_restricted</vt:lpwstr>
  </property>
  <property fmtid="{D5CDD505-2E9C-101B-9397-08002B2CF9AE}" pid="6" name="MSIP_Label_d215aabf-e622-4bd3-aac9-edfaa5bdc560_SiteId">
    <vt:lpwstr>a5877034-8d6a-496a-8cf8-ceb5e3451109</vt:lpwstr>
  </property>
  <property fmtid="{D5CDD505-2E9C-101B-9397-08002B2CF9AE}" pid="7" name="MSIP_Label_d215aabf-e622-4bd3-aac9-edfaa5bdc560_ActionId">
    <vt:lpwstr>0ad47d8a-b8f6-43fe-bcc2-9bb0f9314aae</vt:lpwstr>
  </property>
  <property fmtid="{D5CDD505-2E9C-101B-9397-08002B2CF9AE}" pid="8" name="MSIP_Label_d215aabf-e622-4bd3-aac9-edfaa5bdc560_ContentBits">
    <vt:lpwstr>2</vt:lpwstr>
  </property>
  <property fmtid="{D5CDD505-2E9C-101B-9397-08002B2CF9AE}" pid="9" name="MSIP_Label_d215aabf-e622-4bd3-aac9-edfaa5bdc560_Tag">
    <vt:lpwstr>10, 0, 1, 1</vt:lpwstr>
  </property>
</Properties>
</file>